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firstSheet="3" activeTab="3"/>
  </bookViews>
  <sheets>
    <sheet name="IRICEN CoC Chart" sheetId="9" r:id="rId1"/>
    <sheet name="IRICEN Monthly Statement" sheetId="17" r:id="rId2"/>
    <sheet name="SSTW CoC Chart" sheetId="10" r:id="rId3"/>
    <sheet name="SSTW Monthly Statement" sheetId="18" r:id="rId4"/>
  </sheets>
  <definedNames>
    <definedName name="_xlnm._FilterDatabase" localSheetId="1" hidden="1">'IRICEN Monthly Statement'!$A$2:$L$140</definedName>
    <definedName name="_xlnm._FilterDatabase" localSheetId="3" hidden="1">'SSTW Monthly Statement'!$A$2:$K$54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H3" i="9" l="1"/>
  <c r="BG3" i="9"/>
  <c r="BF3" i="9"/>
  <c r="BE3" i="9"/>
  <c r="BD3" i="9"/>
  <c r="BC3" i="9"/>
  <c r="BB3" i="9"/>
  <c r="BA3" i="9"/>
  <c r="AZ3" i="9"/>
  <c r="S3" i="9" l="1"/>
  <c r="BJ3" i="9" l="1"/>
  <c r="BI3" i="9"/>
  <c r="AY3" i="9"/>
  <c r="AX3" i="9"/>
  <c r="AW3" i="9"/>
  <c r="AW32" i="9" s="1"/>
  <c r="AV3" i="9"/>
  <c r="AV32" i="9" s="1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BH19" i="10" l="1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X32" i="9"/>
  <c r="W32" i="9"/>
  <c r="BH3" i="10"/>
  <c r="BG3" i="10"/>
  <c r="BF3" i="10"/>
  <c r="BE3" i="10"/>
  <c r="BD3" i="10"/>
  <c r="BC3" i="10"/>
  <c r="BB3" i="10"/>
  <c r="BA3" i="10"/>
  <c r="AZ3" i="10"/>
  <c r="AY3" i="10"/>
  <c r="AX3" i="10"/>
  <c r="AW3" i="10"/>
  <c r="AV3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P3" i="10" l="1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V3" i="10"/>
  <c r="U3" i="10"/>
  <c r="T3" i="10"/>
  <c r="S3" i="10"/>
  <c r="R3" i="10"/>
  <c r="Q3" i="10"/>
  <c r="AU32" i="9" l="1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BJ32" i="9" l="1"/>
  <c r="BI32" i="9"/>
  <c r="BH32" i="9"/>
  <c r="BG32" i="9"/>
  <c r="BF32" i="9"/>
  <c r="BE32" i="9"/>
  <c r="BD32" i="9"/>
  <c r="BC32" i="9"/>
  <c r="BB32" i="9"/>
  <c r="BA32" i="9"/>
  <c r="AZ32" i="9"/>
  <c r="AY32" i="9"/>
  <c r="AX32" i="9"/>
  <c r="AA32" i="9"/>
  <c r="Z32" i="9"/>
  <c r="Y32" i="9"/>
  <c r="V32" i="9"/>
  <c r="U32" i="9"/>
  <c r="T32" i="9"/>
  <c r="S32" i="9"/>
  <c r="N19" i="10" l="1"/>
  <c r="R32" i="9" l="1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Q31" i="9" l="1"/>
  <c r="P31" i="9"/>
  <c r="M31" i="9"/>
  <c r="L31" i="9"/>
  <c r="G31" i="9"/>
  <c r="H31" i="9" l="1"/>
  <c r="J31" i="9"/>
  <c r="N31" i="9"/>
  <c r="F31" i="9"/>
  <c r="K31" i="9"/>
  <c r="O31" i="9"/>
</calcChain>
</file>

<file path=xl/sharedStrings.xml><?xml version="1.0" encoding="utf-8"?>
<sst xmlns="http://schemas.openxmlformats.org/spreadsheetml/2006/main" count="1682" uniqueCount="602">
  <si>
    <t>Month &amp; Year</t>
  </si>
  <si>
    <t>Institute holidays</t>
  </si>
  <si>
    <t>Trainees</t>
  </si>
  <si>
    <t>Track courses</t>
  </si>
  <si>
    <t>Date (Monday)</t>
  </si>
  <si>
    <t>Integrated courses</t>
  </si>
  <si>
    <t>Sr.Prof.  courses</t>
  </si>
  <si>
    <t>Software courses</t>
  </si>
  <si>
    <t>Courses  for PSU</t>
  </si>
  <si>
    <t>Bridge  Courses</t>
  </si>
  <si>
    <t xml:space="preserve">Spare Capacity available </t>
  </si>
  <si>
    <t>Jan.2023</t>
  </si>
  <si>
    <t>Dec.2022</t>
  </si>
  <si>
    <t>Nov.2022</t>
  </si>
  <si>
    <t>SEPT.2022</t>
  </si>
  <si>
    <t>JAN.2022</t>
  </si>
  <si>
    <t>FEB.2022</t>
  </si>
  <si>
    <t>MAR.2022</t>
  </si>
  <si>
    <t>DEC.2021</t>
  </si>
  <si>
    <t>APR.2022</t>
  </si>
  <si>
    <t>AUG.2022</t>
  </si>
  <si>
    <t>JUNE 2022</t>
  </si>
  <si>
    <t>JULY 2022</t>
  </si>
  <si>
    <t>MAY 2022</t>
  </si>
  <si>
    <t>OCT.2022</t>
  </si>
  <si>
    <t>21441 Rail stress Management &amp; Rail grinding</t>
  </si>
  <si>
    <t>21501   MES ENGRS.</t>
  </si>
  <si>
    <t>21419 MIDAS</t>
  </si>
  <si>
    <t>IRSE 2018/2019</t>
  </si>
  <si>
    <t>22201 Sr.Prof.P.Way</t>
  </si>
  <si>
    <t>22205 Sr.Prof.P.Way</t>
  </si>
  <si>
    <t>IRICEN Day</t>
  </si>
  <si>
    <t>22452  STAADPRO</t>
  </si>
  <si>
    <t>22453 MIDAS</t>
  </si>
  <si>
    <t>Institute Holidays</t>
  </si>
  <si>
    <t>July 2022</t>
  </si>
  <si>
    <t>June 2022</t>
  </si>
  <si>
    <t>May 2022</t>
  </si>
  <si>
    <t>NOV.2022</t>
  </si>
  <si>
    <t>DEC.2022</t>
  </si>
  <si>
    <t>JAN.2023</t>
  </si>
  <si>
    <t>Diwali Holiday, No teaching activity</t>
  </si>
  <si>
    <t>22211 Webinar</t>
  </si>
  <si>
    <t>22215 Webinar</t>
  </si>
  <si>
    <t>22216 Webinar</t>
  </si>
  <si>
    <t>22217 Webinar</t>
  </si>
  <si>
    <t>22218 Webinar</t>
  </si>
  <si>
    <t>22219 Webinar</t>
  </si>
  <si>
    <t>22221 Webinar</t>
  </si>
  <si>
    <t>22223 Webinar</t>
  </si>
  <si>
    <t>22224 Webinar</t>
  </si>
  <si>
    <t>22225 Webinar</t>
  </si>
  <si>
    <t>22226 Webinar</t>
  </si>
  <si>
    <t>22227 Webinar</t>
  </si>
  <si>
    <t>22232 Webinar</t>
  </si>
  <si>
    <t>22233 Webinar</t>
  </si>
  <si>
    <t>22234 Webinar</t>
  </si>
  <si>
    <t>Webinars</t>
  </si>
  <si>
    <t>HAG/SAG Seminars</t>
  </si>
  <si>
    <t>Hostel Capacity</t>
  </si>
  <si>
    <t>Bridge courses</t>
  </si>
  <si>
    <t>Work courses</t>
  </si>
  <si>
    <t>Misc.</t>
  </si>
  <si>
    <t xml:space="preserve">22602 Refresher Course (P.Way) </t>
  </si>
  <si>
    <t xml:space="preserve">22609  Refresher Course (P.Way) </t>
  </si>
  <si>
    <t>21824 RWI</t>
  </si>
  <si>
    <t>Integrated</t>
  </si>
  <si>
    <t>12 W</t>
  </si>
  <si>
    <t>4 W</t>
  </si>
  <si>
    <t>1 W</t>
  </si>
  <si>
    <t>2 W</t>
  </si>
  <si>
    <t>3 W</t>
  </si>
  <si>
    <t>Course for Construction Engineers</t>
  </si>
  <si>
    <t>Tunneling</t>
  </si>
  <si>
    <t>STAADPRO</t>
  </si>
  <si>
    <t>MIDAS</t>
  </si>
  <si>
    <t>1 Day</t>
  </si>
  <si>
    <t>Survey and Land Management</t>
  </si>
  <si>
    <t>Bridge Design</t>
  </si>
  <si>
    <t>5</t>
  </si>
  <si>
    <t>11</t>
  </si>
  <si>
    <t>Mechanised maintenance, Track renewal, Track Monitoring  &amp; Curve</t>
  </si>
  <si>
    <t>Rail grinding,Rail stress management, Rails- Handling, metallurgy, USFD &amp; welding</t>
  </si>
  <si>
    <t>Fabrication and inspection of steel girders for FIUs</t>
  </si>
  <si>
    <t>Bridge Planning and const including fabrication</t>
  </si>
  <si>
    <t>Concrete technology and PSC construction</t>
  </si>
  <si>
    <t>Geotechnical Engg. aspects in Railway formations</t>
  </si>
  <si>
    <t>Bridge inspection, maintenance, rehabilitation and rebuilding, BMS</t>
  </si>
  <si>
    <t>RWI &amp; Safety</t>
  </si>
  <si>
    <t>15</t>
  </si>
  <si>
    <t>25</t>
  </si>
  <si>
    <t>IRSE 2018/2019(EoL Batch)</t>
  </si>
  <si>
    <t>21009 Ethics Panchgani</t>
  </si>
  <si>
    <t xml:space="preserve">22606  Refresher Course (P.Way) </t>
  </si>
  <si>
    <t xml:space="preserve">22608  Refresher Course (P.Way) </t>
  </si>
  <si>
    <t xml:space="preserve">22610  Refresher Course (Works) </t>
  </si>
  <si>
    <t xml:space="preserve">22612  Refresher Course (P.Way) </t>
  </si>
  <si>
    <t xml:space="preserve">22613   Refresher Course (Bridges)  </t>
  </si>
  <si>
    <t xml:space="preserve">22614  Refresher Course (P.Way) </t>
  </si>
  <si>
    <t xml:space="preserve">22616  Refresher Course (P.Way) </t>
  </si>
  <si>
    <t xml:space="preserve">22617  Refresher Course (P.Way) </t>
  </si>
  <si>
    <t xml:space="preserve">22618  Refresher Course (Works) </t>
  </si>
  <si>
    <t>22801 Fabrication and inspection of steel girders for FIUs</t>
  </si>
  <si>
    <t>22802 Fabrication and inspection of steel girders for FIUs</t>
  </si>
  <si>
    <t>Fabrication and inspection of steel girders</t>
  </si>
  <si>
    <t>22001 IRSE 2019 (P)Posting Exam.</t>
  </si>
  <si>
    <t xml:space="preserve">22601 Refresher Course (P.Way) </t>
  </si>
  <si>
    <t xml:space="preserve">22603  Refresher Course (Works) </t>
  </si>
  <si>
    <t xml:space="preserve">22605   Refresher Course (Bridges)  </t>
  </si>
  <si>
    <t xml:space="preserve">22621   Refresher Course (Bridges)  </t>
  </si>
  <si>
    <t>22622  Refresher Course (P.Way)</t>
  </si>
  <si>
    <t xml:space="preserve">22623  Refresher Course (Works) </t>
  </si>
  <si>
    <t>22803 Mechanised Maintenance,Relaying,Track-Monitoring &amp; Rail grinding</t>
  </si>
  <si>
    <t>22804 Special course for SSE/JE-Drawing.</t>
  </si>
  <si>
    <t>22409 Course for Construction Engineers</t>
  </si>
  <si>
    <t>Refresher Course (P.Way)</t>
  </si>
  <si>
    <t>Appreciation Course</t>
  </si>
  <si>
    <t>22401 Rail grinding,Rail stress management, Rails- Handling, metallurgy, USFD &amp; welding</t>
  </si>
  <si>
    <t>21018/19 IRSE PHASE-II,Part-III</t>
  </si>
  <si>
    <t>21020 IRSE 2019 (P)(EoL Batch) Phase - I</t>
  </si>
  <si>
    <t xml:space="preserve">21783 Bridge Planning and bridge foundations </t>
  </si>
  <si>
    <t>21445 RWI</t>
  </si>
  <si>
    <t>21834 Fabrication and inspection of steel girders for FIUs</t>
  </si>
  <si>
    <t>22236 Webinar</t>
  </si>
  <si>
    <t>22239 Webinar</t>
  </si>
  <si>
    <t>22241 Webinar</t>
  </si>
  <si>
    <t>22244 Webinar</t>
  </si>
  <si>
    <t>22246 Webinar</t>
  </si>
  <si>
    <t>22247 Webinar</t>
  </si>
  <si>
    <t>22249 Webinar</t>
  </si>
  <si>
    <t>22250 Webinar</t>
  </si>
  <si>
    <t>22252 Webinar</t>
  </si>
  <si>
    <t>22253 Webinar</t>
  </si>
  <si>
    <t>22256 Webinar</t>
  </si>
  <si>
    <t>22257 Webinar</t>
  </si>
  <si>
    <t>22258 Webinar</t>
  </si>
  <si>
    <t>22259 Webinar</t>
  </si>
  <si>
    <t>AutoCAD</t>
  </si>
  <si>
    <t xml:space="preserve">22620  Refresher Course (P.Way) </t>
  </si>
  <si>
    <t>22805 AutoCAD</t>
  </si>
  <si>
    <t>22806 RWI &amp; Safety</t>
  </si>
  <si>
    <t>22808 Fabrication and inspection of steel girders for FIUs</t>
  </si>
  <si>
    <t>22810 Survey and Land Management</t>
  </si>
  <si>
    <t>22815 Special course for SSE/JE-Drawing.</t>
  </si>
  <si>
    <t>22816 AutoCAD</t>
  </si>
  <si>
    <t>22403 LWR, Curve, Turnout, Layout calculation, yard planning, SOD, ballast, formation rehabiliation</t>
  </si>
  <si>
    <t xml:space="preserve">22404 Contract &amp; Arbitration, IRWCMS </t>
  </si>
  <si>
    <t>22405 RWI, derailment investigation,  CRS, LC, Track safety and inspections, formation rehabiliation, TMS</t>
  </si>
  <si>
    <t>22406 Bridge Planning and const including fabrication</t>
  </si>
  <si>
    <t>22407 Rail grinding,Rail stress management, Rails- Handling, metallurgy, USFD &amp; welding</t>
  </si>
  <si>
    <t>22408 Bridge inspection, maintenance, rehabilitation and rebuilding, BMS</t>
  </si>
  <si>
    <t>22410 Mechanised maintenance, Track renewal, Track Monitoring  &amp; Curve</t>
  </si>
  <si>
    <t>22412 Geotechnical Engg. aspects in Railway formations</t>
  </si>
  <si>
    <t>22413 Tunneling</t>
  </si>
  <si>
    <t>22416 Course for Construction Engineers</t>
  </si>
  <si>
    <t>22417 RWI, derailment investigation,  CRS, LC, Track safety and inspections, formation rehabiliation, TMS</t>
  </si>
  <si>
    <t>22418 Bridge Planning and const including fabrication</t>
  </si>
  <si>
    <t>22419 Rail grinding,Rail stress management, Rails- Handling, metallurgy, USFD &amp; welding</t>
  </si>
  <si>
    <t>22420  Modern surveying &amp; Land acquisition</t>
  </si>
  <si>
    <t>22422 Mechanised maintenance, Track renewal, Track Monitoring  &amp; Curve</t>
  </si>
  <si>
    <t>22427 Concrete technology and PSC construction</t>
  </si>
  <si>
    <t>22203 Sr.Prof.Bridge</t>
  </si>
  <si>
    <t>22306      IRICEN Day</t>
  </si>
  <si>
    <t>22305                   CBE</t>
  </si>
  <si>
    <t>22304              CE/TP</t>
  </si>
  <si>
    <t>22302              CTE</t>
  </si>
  <si>
    <t>21305              PCE</t>
  </si>
  <si>
    <t>22301 CAO (C )</t>
  </si>
  <si>
    <t>22303     CE/TMC</t>
  </si>
  <si>
    <t>21253 &amp; 21254 WEBINAR</t>
  </si>
  <si>
    <t>21252 &amp; 21247 WEBINAR</t>
  </si>
  <si>
    <t>21256 WEBINAR</t>
  </si>
  <si>
    <t>22207 Sr.Prof.P.Way</t>
  </si>
  <si>
    <t>22208 Sr.Prof.Bridge</t>
  </si>
  <si>
    <t xml:space="preserve">Course Name </t>
  </si>
  <si>
    <t>Eligibility</t>
  </si>
  <si>
    <t>CD</t>
  </si>
  <si>
    <t>ACD</t>
  </si>
  <si>
    <t>Course No.</t>
  </si>
  <si>
    <t>From</t>
  </si>
  <si>
    <t xml:space="preserve">To </t>
  </si>
  <si>
    <t>Duration</t>
  </si>
  <si>
    <t>Timing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</si>
  <si>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</si>
  <si>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</si>
  <si>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</si>
  <si>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</si>
  <si>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</si>
  <si>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</si>
  <si>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</si>
  <si>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</si>
  <si>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</si>
  <si>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</si>
  <si>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</si>
  <si>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</si>
  <si>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Sr. No.</t>
  </si>
  <si>
    <t>08.04.22</t>
  </si>
  <si>
    <t>Campus</t>
  </si>
  <si>
    <t>Gr. B officers</t>
  </si>
  <si>
    <t>Sr.Prof.P.Way</t>
  </si>
  <si>
    <t>11.02.22</t>
  </si>
  <si>
    <t>14.02.22</t>
  </si>
  <si>
    <t>25.02.22</t>
  </si>
  <si>
    <t>PSU Trainees</t>
  </si>
  <si>
    <t>PSU Course slot</t>
  </si>
  <si>
    <t>28.02.22</t>
  </si>
  <si>
    <t>11.03.22</t>
  </si>
  <si>
    <t>All officers</t>
  </si>
  <si>
    <t>14.03.22</t>
  </si>
  <si>
    <t>IRSE 2019 (P)Posting Exam.</t>
  </si>
  <si>
    <t>21.03.22</t>
  </si>
  <si>
    <t>28.03.22</t>
  </si>
  <si>
    <t>25.03.22</t>
  </si>
  <si>
    <t>01.04.22</t>
  </si>
  <si>
    <t>Sr.Prof.Bridge</t>
  </si>
  <si>
    <t>04.04.22</t>
  </si>
  <si>
    <t>29.04.22</t>
  </si>
  <si>
    <t>11.04.22</t>
  </si>
  <si>
    <t>22.04.22</t>
  </si>
  <si>
    <t xml:space="preserve">Contract &amp; Arbitration, IRWCMS </t>
  </si>
  <si>
    <t>18.04.22</t>
  </si>
  <si>
    <t>25.04.22</t>
  </si>
  <si>
    <t>06.05.22</t>
  </si>
  <si>
    <t>02.05.22</t>
  </si>
  <si>
    <t>13.05.22</t>
  </si>
  <si>
    <t>09.05.22</t>
  </si>
  <si>
    <t>20.05.22</t>
  </si>
  <si>
    <t>10.06.22</t>
  </si>
  <si>
    <t>27.05.22</t>
  </si>
  <si>
    <t>23.05.22</t>
  </si>
  <si>
    <t>03.06.22</t>
  </si>
  <si>
    <t>30.05.22</t>
  </si>
  <si>
    <t>26.08.22</t>
  </si>
  <si>
    <t>IRSE 2019 (P)(EoL Batch)</t>
  </si>
  <si>
    <t>13.06.22</t>
  </si>
  <si>
    <t>17.06.22</t>
  </si>
  <si>
    <t>22011   MES Eng.</t>
  </si>
  <si>
    <t>20.06.22</t>
  </si>
  <si>
    <t>24.06.22</t>
  </si>
  <si>
    <t>27.06.22</t>
  </si>
  <si>
    <t>01.07.22</t>
  </si>
  <si>
    <t>04.07.22</t>
  </si>
  <si>
    <t>08.07.22</t>
  </si>
  <si>
    <t>29.07.22</t>
  </si>
  <si>
    <t>11.07.22</t>
  </si>
  <si>
    <t>15.07.22</t>
  </si>
  <si>
    <t>18.07.22</t>
  </si>
  <si>
    <t>01.08.22</t>
  </si>
  <si>
    <t>05.08.22</t>
  </si>
  <si>
    <t>12.08.22</t>
  </si>
  <si>
    <t>08.08.22</t>
  </si>
  <si>
    <t>29.08.22</t>
  </si>
  <si>
    <t>23.09.22</t>
  </si>
  <si>
    <t>09.09.22</t>
  </si>
  <si>
    <t>12.09.22</t>
  </si>
  <si>
    <t>Modern surveying &amp; Land acquisition</t>
  </si>
  <si>
    <t>16.09.22</t>
  </si>
  <si>
    <t>19.09.22</t>
  </si>
  <si>
    <t>26.09.22</t>
  </si>
  <si>
    <t>07.10.22</t>
  </si>
  <si>
    <t>10.10.22</t>
  </si>
  <si>
    <t>21.10.22</t>
  </si>
  <si>
    <t>07.11.22</t>
  </si>
  <si>
    <t>30.12.22</t>
  </si>
  <si>
    <t>8 W</t>
  </si>
  <si>
    <t>27.01.23</t>
  </si>
  <si>
    <t>14.11.22</t>
  </si>
  <si>
    <t>09.12.22</t>
  </si>
  <si>
    <t>12.12.22</t>
  </si>
  <si>
    <t>23.12.22</t>
  </si>
  <si>
    <t>26.12.22</t>
  </si>
  <si>
    <t>22212</t>
  </si>
  <si>
    <t>22213</t>
  </si>
  <si>
    <t>22215</t>
  </si>
  <si>
    <t>28.01.22</t>
  </si>
  <si>
    <t>22216</t>
  </si>
  <si>
    <t>18.02.22</t>
  </si>
  <si>
    <t>17.03.22</t>
  </si>
  <si>
    <t>04.03.22</t>
  </si>
  <si>
    <t>Appreciation Course G-1</t>
  </si>
  <si>
    <t>22.07.22</t>
  </si>
  <si>
    <t>Online</t>
  </si>
  <si>
    <t>02.09.22</t>
  </si>
  <si>
    <t>30.09.22</t>
  </si>
  <si>
    <t>14.10.22</t>
  </si>
  <si>
    <t>11.11.22</t>
  </si>
  <si>
    <t>18.11.22</t>
  </si>
  <si>
    <t>25.11.22</t>
  </si>
  <si>
    <t>02.12.22</t>
  </si>
  <si>
    <t>16.12.22</t>
  </si>
  <si>
    <t>2 Days</t>
  </si>
  <si>
    <t>CAO (C ) seminar</t>
  </si>
  <si>
    <t>01.02.22</t>
  </si>
  <si>
    <t>07.04.22</t>
  </si>
  <si>
    <t>CTE seminar</t>
  </si>
  <si>
    <t>CE/TMC seminar</t>
  </si>
  <si>
    <t>31.05.22</t>
  </si>
  <si>
    <t>28.07.22</t>
  </si>
  <si>
    <t>CE/TP seminar</t>
  </si>
  <si>
    <t>27.09.22</t>
  </si>
  <si>
    <t>10.11.22</t>
  </si>
  <si>
    <t>22602</t>
  </si>
  <si>
    <t>22603</t>
  </si>
  <si>
    <t>22604</t>
  </si>
  <si>
    <t>22605</t>
  </si>
  <si>
    <t>22606</t>
  </si>
  <si>
    <t>22607</t>
  </si>
  <si>
    <t>22608</t>
  </si>
  <si>
    <t>22609</t>
  </si>
  <si>
    <t>22610</t>
  </si>
  <si>
    <t>22611</t>
  </si>
  <si>
    <t>22618</t>
  </si>
  <si>
    <t>22619</t>
  </si>
  <si>
    <t>22620</t>
  </si>
  <si>
    <t>22621</t>
  </si>
  <si>
    <t>22622</t>
  </si>
  <si>
    <t>22623</t>
  </si>
  <si>
    <t xml:space="preserve">Refresher Course (Bridges)  </t>
  </si>
  <si>
    <t xml:space="preserve">Refresher Course (Works) </t>
  </si>
  <si>
    <t>22802</t>
  </si>
  <si>
    <t>22803</t>
  </si>
  <si>
    <t>22804</t>
  </si>
  <si>
    <t>22805</t>
  </si>
  <si>
    <t>22806</t>
  </si>
  <si>
    <t>22808</t>
  </si>
  <si>
    <t>22810</t>
  </si>
  <si>
    <t>22815</t>
  </si>
  <si>
    <t>22816</t>
  </si>
  <si>
    <t>10.01.22</t>
  </si>
  <si>
    <t>31.01.22</t>
  </si>
  <si>
    <t>21.02.22</t>
  </si>
  <si>
    <t>22.08.22</t>
  </si>
  <si>
    <t>03.10.22</t>
  </si>
  <si>
    <t>07.02.22</t>
  </si>
  <si>
    <t>19.12.22</t>
  </si>
  <si>
    <t>16.08.22</t>
  </si>
  <si>
    <t>25.07.22</t>
  </si>
  <si>
    <t>05.12.22</t>
  </si>
  <si>
    <t xml:space="preserve">JE/SSE (P.Way) </t>
  </si>
  <si>
    <t xml:space="preserve">JE/SSE (USFD) </t>
  </si>
  <si>
    <t xml:space="preserve">JE/SSE (BRI) </t>
  </si>
  <si>
    <t xml:space="preserve">JE/SSE (Works) </t>
  </si>
  <si>
    <t>Refresher Course (USFD)</t>
  </si>
  <si>
    <t>Officers and Design Assistants</t>
  </si>
  <si>
    <t>All CAO(C) of Railways</t>
  </si>
  <si>
    <t>All CTE of Railways</t>
  </si>
  <si>
    <t>All CE/TMC of Railways</t>
  </si>
  <si>
    <t>All CE/TP of Railways</t>
  </si>
  <si>
    <t>All CBE of Railways</t>
  </si>
  <si>
    <t>All PCE of Railways</t>
  </si>
  <si>
    <t>IRSE 2019 (P)</t>
  </si>
  <si>
    <t>MES Engineers</t>
  </si>
  <si>
    <t>Course for MES Eng.</t>
  </si>
  <si>
    <t>IRSE 96 batch</t>
  </si>
  <si>
    <t xml:space="preserve">JE/SSE (Bridge &amp; Works) </t>
  </si>
  <si>
    <t>Special course for JE/SSE-Drawing.</t>
  </si>
  <si>
    <t xml:space="preserve">JE/SSE (Drawing) </t>
  </si>
  <si>
    <t>Advance Professional Course(SAG)</t>
  </si>
  <si>
    <t xml:space="preserve">SAG Officers </t>
  </si>
  <si>
    <t xml:space="preserve">JAG, Selection Grade, SAG Officers </t>
  </si>
  <si>
    <t>PB1</t>
  </si>
  <si>
    <t>PB2</t>
  </si>
  <si>
    <t>SPT1</t>
  </si>
  <si>
    <t>SPT2</t>
  </si>
  <si>
    <t>SPB1</t>
  </si>
  <si>
    <t>SPB2</t>
  </si>
  <si>
    <t>SPP</t>
  </si>
  <si>
    <t>SPTM</t>
  </si>
  <si>
    <t>SPW</t>
  </si>
  <si>
    <t>PTM</t>
  </si>
  <si>
    <t>DN</t>
  </si>
  <si>
    <t>PW</t>
  </si>
  <si>
    <t>PP</t>
  </si>
  <si>
    <t>APT1</t>
  </si>
  <si>
    <t>APT3</t>
  </si>
  <si>
    <t>PT1</t>
  </si>
  <si>
    <t>PT2</t>
  </si>
  <si>
    <t>APW</t>
  </si>
  <si>
    <t>APT2</t>
  </si>
  <si>
    <t>22615  Refresher Course (USFD)</t>
  </si>
  <si>
    <t>22604  Refresher Course (USFD)</t>
  </si>
  <si>
    <t>22607  Refresher Course (USFD)</t>
  </si>
  <si>
    <t>22611  Refresher Course (USFD)</t>
  </si>
  <si>
    <t>22619  Refresher Course (USFD)</t>
  </si>
  <si>
    <t>22202 Advance Professional Course(SAG)</t>
  </si>
  <si>
    <t>22204 Advance Professional Course(SAG)</t>
  </si>
  <si>
    <t xml:space="preserve">22101 Integrated </t>
  </si>
  <si>
    <t>22102 Integrated</t>
  </si>
  <si>
    <t>22103 Integrated</t>
  </si>
  <si>
    <t>officers &amp; Design Assistants</t>
  </si>
  <si>
    <t>Officers, Design Assistants</t>
  </si>
  <si>
    <t>22402 Bridge inspection, maintenance, rehabilitation and rebuilding, BMS</t>
  </si>
  <si>
    <t>22421  Bridge Design</t>
  </si>
  <si>
    <t xml:space="preserve">22423 Contract &amp; Arbitration, IRWCMS </t>
  </si>
  <si>
    <t>22424 LWR, Curve, Turnout, Layout calculation, yard planning, SOD, ballast, formation rehabiliation</t>
  </si>
  <si>
    <t>22425 Fabrication and inspection of steel girders</t>
  </si>
  <si>
    <t>22426 Geotechnical Engg. aspects in Railway formations</t>
  </si>
  <si>
    <t xml:space="preserve">22411 Building(Including Station)- construction, inspection and maintenance </t>
  </si>
  <si>
    <t xml:space="preserve">Building(Including Station)- construction, inspection and maintenance </t>
  </si>
  <si>
    <t>Webinar: Innovation in design and construction of FOB.</t>
  </si>
  <si>
    <t>Webinar: Tender and contracts for consultancy</t>
  </si>
  <si>
    <t>Webinar: Construction of substructure on Jubilee Bridge</t>
  </si>
  <si>
    <t>26.02.22</t>
  </si>
  <si>
    <t>09.04.22</t>
  </si>
  <si>
    <t>28.05.22</t>
  </si>
  <si>
    <t>17.05.22</t>
  </si>
  <si>
    <t>18.08.22</t>
  </si>
  <si>
    <t>18.01.22</t>
  </si>
  <si>
    <t>Webinar: Important provisions of SOD.</t>
  </si>
  <si>
    <t>Webinar: Track stability and buckling.</t>
  </si>
  <si>
    <t>Webinar: Design of Railway embankment.</t>
  </si>
  <si>
    <t>Webinar: HSFG Bolts.</t>
  </si>
  <si>
    <t>22012    G-1</t>
  </si>
  <si>
    <t>IRSE/IRPS/IRSS/IRSME/IRIFM/IRSEE Probationers.</t>
  </si>
  <si>
    <t>27.01.22</t>
  </si>
  <si>
    <t>22212 Webinar</t>
  </si>
  <si>
    <t>Webinar: Laying of turnout on curves &amp; their speed potential</t>
  </si>
  <si>
    <t>Webinar: Quality &amp; durability of concrete structures</t>
  </si>
  <si>
    <t>Webinar: Rail defects &amp; rail grinding</t>
  </si>
  <si>
    <t>Webinar: Controlling rail weld failures in LWR &amp; precautions during repairs.</t>
  </si>
  <si>
    <t>Webinar: Quality aspects in flash butt welding</t>
  </si>
  <si>
    <t>Webinar: Slope stability analysis of Railway embankments.</t>
  </si>
  <si>
    <t>Webinar: LWR on bridges.</t>
  </si>
  <si>
    <t>Webinar: Welding in construction of steel bridges.</t>
  </si>
  <si>
    <t>Webinar: Fundamentals of USFD, A- Scan, B- Scan &amp; ensuring reliability of USFD Testing.</t>
  </si>
  <si>
    <t>Webinar: Design of yard drainage system.</t>
  </si>
  <si>
    <t>Webinar: Thick web switches- Laying &amp; maintenance.</t>
  </si>
  <si>
    <t>Webinar: USFD of Rail, weld &amp; SEJ.</t>
  </si>
  <si>
    <t>Webinar: Geo synthetics for Railway use.</t>
  </si>
  <si>
    <t>Webinar: Elastomeric bearings-manufacturing,testing,acceptance &amp; installation.</t>
  </si>
  <si>
    <t>Webinar: Retrofitting of bridges.</t>
  </si>
  <si>
    <t>Webinar: Inspection &amp; maintenance of concrete bridges.</t>
  </si>
  <si>
    <t>Webinar: Inspection &amp; maintenance of steel bridges.</t>
  </si>
  <si>
    <t>Webinar: Surveying for design mode tamping &amp; use of ALC.</t>
  </si>
  <si>
    <t>Webinar: Calculation of design discharge of bridges using GIS techniques.</t>
  </si>
  <si>
    <t>Webinar: Case studies of bridge failures.</t>
  </si>
  <si>
    <t>Webinar: Instrumentation of bridges.</t>
  </si>
  <si>
    <t>Webinar: Ground improvements for construction of embankment on soft soils.</t>
  </si>
  <si>
    <t>Webinar: LWR on open deck bridges.</t>
  </si>
  <si>
    <t>Webinar: Layout corrections for yard improvement graphical methods for undefined track geometry.</t>
  </si>
  <si>
    <t>Webinar: Raising of speed on curves to 160/200 KMPH</t>
  </si>
  <si>
    <t>9</t>
  </si>
  <si>
    <t>15 &amp; 19</t>
  </si>
  <si>
    <t>2</t>
  </si>
  <si>
    <t>8</t>
  </si>
  <si>
    <t>22429 Concrete technology &amp; durability of concrete.</t>
  </si>
  <si>
    <t>22454 MIDAS</t>
  </si>
  <si>
    <t>Concrete technology &amp; durability of concrete.</t>
  </si>
  <si>
    <t>RWI &amp; derailment investigation</t>
  </si>
  <si>
    <t>22431 Advance track maintenance</t>
  </si>
  <si>
    <t>Advance track maintenance</t>
  </si>
  <si>
    <t>JS, SS, JAG</t>
  </si>
  <si>
    <t>22455  STAADPRO</t>
  </si>
  <si>
    <t>21.11.22</t>
  </si>
  <si>
    <t xml:space="preserve">Webinar: Role &amp; responsibilities of Respondents in arbitration. </t>
  </si>
  <si>
    <t>Webinar: Repair &amp; maintenance of arch bridges including strengthening for higher loads.</t>
  </si>
  <si>
    <t>Webinar: Fundamentals of earthquake resistant designs.</t>
  </si>
  <si>
    <t>Webinar: Accident proforma &amp; other records at accident site.</t>
  </si>
  <si>
    <t>Bridge Planning and construction including fabrication</t>
  </si>
  <si>
    <t>22213  Webinar</t>
  </si>
  <si>
    <t>Webinar: Clearing of bridges for higher speed &amp; higher loads.</t>
  </si>
  <si>
    <t>16.06.22</t>
  </si>
  <si>
    <t>Webinar: Design mode tamping-Lining &amp; leveling.</t>
  </si>
  <si>
    <t>CBE seminar</t>
  </si>
  <si>
    <t>Online Course(AN)</t>
  </si>
  <si>
    <t>Preparation of tender schedule &amp; quality checks in works</t>
  </si>
  <si>
    <t>Online(A/N)</t>
  </si>
  <si>
    <t>22702</t>
  </si>
  <si>
    <t xml:space="preserve">22702 Preparation of tender schedule &amp; quality checks in works </t>
  </si>
  <si>
    <t>22002/03 IRSE 2019 (P) Review &amp; Orientation.</t>
  </si>
  <si>
    <t>IRSE 2019 (P) Review &amp; Orientation(Group-'P').</t>
  </si>
  <si>
    <t>IRSE 2019 (P) Review &amp; Orientation(Group-'Q').</t>
  </si>
  <si>
    <t>22005 IRSE 2019 (P)(EoL Batch)-Review.</t>
  </si>
  <si>
    <t>IRSE 2019 (P)(EoL Batch)-Review.</t>
  </si>
  <si>
    <t>Mechanised Maintenance, Relaying, Track-Monitoring &amp; Rail grinding</t>
  </si>
  <si>
    <t>22824</t>
  </si>
  <si>
    <t>Special course for JRE/JE(Design)/RDSO.</t>
  </si>
  <si>
    <t>JRE/JE(Design)/RDSO</t>
  </si>
  <si>
    <t>22825</t>
  </si>
  <si>
    <t>22824 Special course for JRE/JE(Design)/RDSO.</t>
  </si>
  <si>
    <t>22825 Special course for JRE/JE(Design)/RDSO.</t>
  </si>
  <si>
    <t>Webinar: Waste water recycling-Foundations of mite ecotechnology for treatment of organic liquids as system of soil biotechnology</t>
  </si>
  <si>
    <t>08.03.22</t>
  </si>
  <si>
    <t>All JEs/SSEs</t>
  </si>
  <si>
    <t>23.03.22</t>
  </si>
  <si>
    <t>22260 Webinar</t>
  </si>
  <si>
    <t>22220 &amp; 22222 Webinar</t>
  </si>
  <si>
    <t>Webinar: Quality management in NL, GC &amp; DL</t>
  </si>
  <si>
    <t>Webinar: Quality management in building works including tender schedule preparation</t>
  </si>
  <si>
    <t>21.06.22</t>
  </si>
  <si>
    <t>Webinar: Quality management in track works including tender schedule preparation</t>
  </si>
  <si>
    <t>20.09.22</t>
  </si>
  <si>
    <t>Webinar: Quality management in bridge works including tender schedule preparation</t>
  </si>
  <si>
    <t>22.11.22</t>
  </si>
  <si>
    <t>22248 &amp; 22262 Webinar</t>
  </si>
  <si>
    <t>22254 &amp; 22263 Webinar</t>
  </si>
  <si>
    <t>LWR, Curve, Turnout, Layout calculation, yard planning, SOD, ballast, formation rehabilitation</t>
  </si>
  <si>
    <t>RWI, derailment investigation,  CRS, LC, Track safety and inspections, formation rehabilitation, TMS</t>
  </si>
  <si>
    <t>28.04.22</t>
  </si>
  <si>
    <t>16.04.22</t>
  </si>
  <si>
    <t>Webinar: Construction of Railway embankments-Quality control aspects and preparation of tender schedule.</t>
  </si>
  <si>
    <t>Webinar: Construction &amp; maintenance of FOBs including quality aspects and preparation of tender schedule.</t>
  </si>
  <si>
    <t>Webinar: Quality Assurance Plan(QAP) for fabrication of composite girders and preparation of tender schedule.</t>
  </si>
  <si>
    <t>11.10.22</t>
  </si>
  <si>
    <t>All officers &amp; supervisors</t>
  </si>
  <si>
    <t>26.04.22</t>
  </si>
  <si>
    <t>22251 &amp; 22265 Webinar</t>
  </si>
  <si>
    <t>Webinar: Geophysical subsurface investigation for Railway projects</t>
  </si>
  <si>
    <t>Special course for executive of DFCCIL Gr. I Phase I</t>
  </si>
  <si>
    <t>Special course for executive of DFCCIL Gr. II Phase I</t>
  </si>
  <si>
    <t>Special course for executive of DFCCIL Gr. I Phase II</t>
  </si>
  <si>
    <t>22901 Special course for executive of DFCCIL Gr. I Phase I</t>
  </si>
  <si>
    <t>22902 Special course for executive of DFCCIL Gr. II Phase I</t>
  </si>
  <si>
    <t>22903 Special course for executive of DFCCIL Gr. I Phase II</t>
  </si>
  <si>
    <t>Executive of DFCCIL</t>
  </si>
  <si>
    <t>13 W</t>
  </si>
  <si>
    <t>06.01.23</t>
  </si>
  <si>
    <t>22826 AutoCAD</t>
  </si>
  <si>
    <t>22826</t>
  </si>
  <si>
    <t>28.11.22</t>
  </si>
  <si>
    <t>03.02.23</t>
  </si>
  <si>
    <t>LWR, Yard layout and RWI</t>
  </si>
  <si>
    <t>22432 LWR, Yard Layout and RWI</t>
  </si>
  <si>
    <t>Special course for Junior Managers of DFCCIL Phase I</t>
  </si>
  <si>
    <t>Junior Managers of DFCCIL</t>
  </si>
  <si>
    <t>22504 Special course for Junior Managers of DFCCIL Phase I</t>
  </si>
  <si>
    <t xml:space="preserve">22505 Special course for NTPC Engineers </t>
  </si>
  <si>
    <t xml:space="preserve">Special course for NTPC Engineers </t>
  </si>
  <si>
    <t>30.07.22</t>
  </si>
  <si>
    <t xml:space="preserve">NTPC Engineers </t>
  </si>
  <si>
    <t>18.05.22</t>
  </si>
  <si>
    <t>22228  Webinar</t>
  </si>
  <si>
    <t>BENTLEY</t>
  </si>
  <si>
    <t>22451  BENTLEY</t>
  </si>
  <si>
    <t>Special Course for Assistant Project Engineers of RLDA</t>
  </si>
  <si>
    <t>22506 PSU</t>
  </si>
  <si>
    <t>Assistant Project Engineers of RLDA</t>
  </si>
  <si>
    <t>24.05.22</t>
  </si>
  <si>
    <t>22229 Webinar</t>
  </si>
  <si>
    <t>06.07.22</t>
  </si>
  <si>
    <t>Webinar: Guidelines on EPC,PMC and consultancy contracts.</t>
  </si>
  <si>
    <t xml:space="preserve">Online </t>
  </si>
  <si>
    <t>Online     (14:30-18:30)</t>
  </si>
  <si>
    <t>22.06.22</t>
  </si>
  <si>
    <t>Webinar: Planning, construction &amp; maintenance of RCC box bridges.</t>
  </si>
  <si>
    <t>30.08.22</t>
  </si>
  <si>
    <t>Appreciation Course G-2</t>
  </si>
  <si>
    <t>IRTS/IRPS/IRAS/IRPFS Probationers.</t>
  </si>
  <si>
    <t>22014    Contract management for IRSEE</t>
  </si>
  <si>
    <t>Contract management for IRSEE</t>
  </si>
  <si>
    <t xml:space="preserve">IRSEE Probationers. </t>
  </si>
  <si>
    <t>20.01.23</t>
  </si>
  <si>
    <t>22.12.22</t>
  </si>
  <si>
    <t>10.08.22</t>
  </si>
  <si>
    <t>17.08.22</t>
  </si>
  <si>
    <t>22238 Webinar</t>
  </si>
  <si>
    <t>22237  &amp;  22242 Webinar</t>
  </si>
  <si>
    <t>22231   &amp;   22243 Webinar</t>
  </si>
  <si>
    <t>22235  &amp;  22261 Webinar</t>
  </si>
  <si>
    <t>22264  &amp;  22267 Webinar</t>
  </si>
  <si>
    <t>22230  &amp;  22266 Webinar</t>
  </si>
  <si>
    <t>12.11.22</t>
  </si>
  <si>
    <t>10.12.22</t>
  </si>
  <si>
    <t>Cancelled</t>
  </si>
  <si>
    <t>Modern surveying and RWI &amp; derailment investigation</t>
  </si>
  <si>
    <t>22428  Modern surveying and RWI &amp; derailment investigation</t>
  </si>
  <si>
    <t>22501 Special Course for Assistant Project Engineers of RLDA</t>
  </si>
  <si>
    <t>22502 Special Course for Assistant Project Engineers of RLDA</t>
  </si>
  <si>
    <t>19.08.22</t>
  </si>
  <si>
    <t>24.11.22</t>
  </si>
  <si>
    <t>22240 Webinar</t>
  </si>
  <si>
    <t>Workshop for "Contractor and Prospective Bidders for Station re-development Work"</t>
  </si>
  <si>
    <t>07.09.22</t>
  </si>
  <si>
    <t>3 Days</t>
  </si>
  <si>
    <t>RLDA Contracors</t>
  </si>
  <si>
    <t>22308 Workshop for "Contractor and Prospective Bidders for Station re-development Work"</t>
  </si>
  <si>
    <t>No. of Trainees participated</t>
  </si>
  <si>
    <t>Webinar: Rail structure Interaction analysis</t>
  </si>
  <si>
    <t>Webinar: EPC Tender - Special focus on Station Development.</t>
  </si>
  <si>
    <t>14.09.22</t>
  </si>
  <si>
    <t>22245 &amp; 22268 Webinar</t>
  </si>
  <si>
    <t>31.10.22</t>
  </si>
  <si>
    <t>04.11.22</t>
  </si>
  <si>
    <t>CPM/Dy. CPM of Gati Shakti Unit</t>
  </si>
  <si>
    <t xml:space="preserve">JE/SSE of Engg. Dept. </t>
  </si>
  <si>
    <t>Workshop on Infrastructure Construction for GSU Officers</t>
  </si>
  <si>
    <t>22508 Workshop on Infrastructure Construction for GSU Officers</t>
  </si>
  <si>
    <t xml:space="preserve"> </t>
  </si>
  <si>
    <t>22013      G-2</t>
  </si>
  <si>
    <t>PCE seminar</t>
  </si>
  <si>
    <t>23.11.22</t>
  </si>
  <si>
    <t>am</t>
  </si>
  <si>
    <t xml:space="preserve">Webinar: Thick web switches and P&amp;C on curves </t>
  </si>
  <si>
    <t>Webinar: Important provisions of SOD</t>
  </si>
  <si>
    <t>Webinar: Enhancement of sectional speed upto 130 KMPH</t>
  </si>
  <si>
    <t>22007 IRSE 2019 (P)(EoL Batch)Phase-II(Part-I)</t>
  </si>
  <si>
    <t>IRSE 2019 (P)(EoL Batch)Phase-II(Part-I)</t>
  </si>
  <si>
    <t>Postponed till further</t>
  </si>
  <si>
    <t>Calendar  Of  Courses  IRICEN 2022(Revision-9 Date:-26.12.2022)</t>
  </si>
  <si>
    <t xml:space="preserve">  Statement of Courses IRICEN CoC-2022(Revision-9 Date:-26.12.2022)</t>
  </si>
  <si>
    <t>Calendar  Of  Courses  SSTW 2022(Revision-9 Date:-26.12.2022)</t>
  </si>
  <si>
    <t xml:space="preserve">  Statement of Courses SSTW CoC-2022(Revision-9 Date:-26.12.2022)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</si>
</sst>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24009]mmmm\ dd\,\ yyyy;@"/>
    <numFmt numFmtId="165" formatCode="[$-F800]dddd\,\ mmmm\ dd\,\ yyyy"/>
    <numFmt numFmtId="166" formatCode="d\.m\.yy"/>
    <numFmt numFmtId="167" formatCode="mm/dd/yy"/>
    <numFmt numFmtId="168" formatCode="d/m/yy"/>
  </numFmts>
  <fonts count="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Arial Black"/>
      <family val="2"/>
    </font>
    <font>
      <b/>
      <sz val="22"/>
      <color rgb="FFFFFF00"/>
      <name val="Arial Black"/>
      <family val="2"/>
    </font>
    <font>
      <b/>
      <sz val="22"/>
      <color theme="1"/>
      <name val="Arial Black"/>
      <family val="2"/>
    </font>
    <font>
      <b/>
      <sz val="24"/>
      <color theme="1"/>
      <name val="Arial Black"/>
      <family val="2"/>
    </font>
    <font>
      <b/>
      <sz val="26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6"/>
      <color theme="0"/>
      <name val="Arial"/>
      <family val="2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</font>
    <font>
      <b/>
      <sz val="20"/>
      <color rgb="FFFFFF00"/>
      <name val="Arial Narrow"/>
      <family val="2"/>
    </font>
    <font>
      <b/>
      <sz val="20"/>
      <name val="Arial Narrow"/>
      <family val="2"/>
    </font>
    <font>
      <sz val="20"/>
      <color rgb="FF000000"/>
      <name val="Calibri"/>
      <family val="2"/>
    </font>
    <font>
      <b/>
      <sz val="20"/>
      <color rgb="FF000000"/>
      <name val="Arial Black"/>
      <family val="2"/>
    </font>
    <font>
      <sz val="20"/>
      <color rgb="FF000000"/>
      <name val="Arial Black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6"/>
      <name val="Calibri"/>
      <family val="2"/>
    </font>
    <font>
      <b/>
      <sz val="22"/>
      <color rgb="FF000000"/>
      <name val="Arial Black"/>
      <family val="2"/>
    </font>
    <font>
      <b/>
      <sz val="22"/>
      <color rgb="FFFFFFFF"/>
      <name val="Arial Black"/>
      <family val="2"/>
    </font>
    <font>
      <b/>
      <sz val="24"/>
      <color rgb="FFFF0000"/>
      <name val="Arial Black"/>
      <family val="2"/>
    </font>
    <font>
      <b/>
      <sz val="24"/>
      <color rgb="FF000000"/>
      <name val="Arial Black"/>
      <family val="2"/>
    </font>
    <font>
      <b/>
      <sz val="16"/>
      <color theme="1"/>
      <name val="Arial Black"/>
      <family val="2"/>
    </font>
    <font>
      <b/>
      <sz val="16"/>
      <color rgb="FF000000"/>
      <name val="Arial Black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Nirmala UI"/>
      <family val="2"/>
    </font>
    <font>
      <sz val="10"/>
      <name val="Nirmala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sz val="16"/>
      <color theme="1"/>
      <name val="Arial Black"/>
      <family val="2"/>
    </font>
    <font>
      <sz val="22"/>
      <color theme="1"/>
      <name val="Arial Black"/>
      <family val="2"/>
    </font>
    <font>
      <b/>
      <sz val="16"/>
      <color rgb="FFFF0000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z val="30"/>
      <color rgb="FF000000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rgb="FF002060"/>
      <name val="Calibri"/>
      <family val="2"/>
      <scheme val="minor"/>
    </font>
    <font>
      <sz val="18"/>
      <color rgb="FF00000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rgb="FFE5B8B7"/>
      </patternFill>
    </fill>
    <fill>
      <patternFill patternType="solid">
        <fgColor rgb="FF7F7F7F"/>
        <bgColor rgb="FF7F7F7F"/>
      </patternFill>
    </fill>
    <fill>
      <patternFill patternType="solid">
        <fgColor rgb="FFFABF8F"/>
        <bgColor rgb="FFFABF8F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00B050"/>
        <bgColor rgb="FF00B050"/>
      </patternFill>
    </fill>
    <fill>
      <patternFill patternType="solid">
        <fgColor rgb="FFC4BD97"/>
        <bgColor rgb="FFC4BD97"/>
      </patternFill>
    </fill>
    <fill>
      <patternFill patternType="solid">
        <fgColor rgb="FFC0504D"/>
        <bgColor rgb="FFC0504D"/>
      </patternFill>
    </fill>
    <fill>
      <patternFill patternType="solid">
        <fgColor rgb="FF4F81BD"/>
        <bgColor rgb="FF4F81BD"/>
      </patternFill>
    </fill>
    <fill>
      <patternFill patternType="solid">
        <fgColor rgb="FF938953"/>
        <bgColor rgb="FF938953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FF33CC"/>
      </patternFill>
    </fill>
    <fill>
      <patternFill patternType="solid">
        <fgColor theme="0"/>
        <bgColor rgb="FFFFFF00"/>
      </patternFill>
    </fill>
    <fill>
      <patternFill patternType="solid">
        <fgColor theme="9" tint="0.39997558519241921"/>
        <bgColor rgb="FFA5A5A5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D99594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3" tint="0.59999389629810485"/>
        <bgColor rgb="FFFF33CC"/>
      </patternFill>
    </fill>
    <fill>
      <patternFill patternType="solid">
        <fgColor theme="3" tint="0.59999389629810485"/>
        <bgColor rgb="FFB8CCE4"/>
      </patternFill>
    </fill>
    <fill>
      <patternFill patternType="solid">
        <fgColor theme="3" tint="0.59999389629810485"/>
        <bgColor rgb="FF95B3D7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A5A5A5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00B0F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rgb="FF7F7F7F"/>
      </patternFill>
    </fill>
    <fill>
      <patternFill patternType="solid">
        <fgColor rgb="FFFBA5EF"/>
        <bgColor rgb="FFAEA8F8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AEA8F8"/>
      </patternFill>
    </fill>
    <fill>
      <patternFill patternType="solid">
        <fgColor theme="0"/>
        <bgColor rgb="FFFBA5EF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EAF1DD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4" tint="0.59999389629810485"/>
        <bgColor rgb="FFFABF8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2" tint="-0.249977111117893"/>
        <bgColor rgb="FFFF33CC"/>
      </patternFill>
    </fill>
    <fill>
      <patternFill patternType="solid">
        <fgColor theme="4" tint="0.59999389629810485"/>
        <bgColor rgb="FFFF33CC"/>
      </patternFill>
    </fill>
    <fill>
      <patternFill patternType="solid">
        <fgColor theme="3" tint="0.59999389629810485"/>
        <bgColor rgb="FFFFFFFF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33" fillId="0" borderId="0"/>
    <xf numFmtId="0" fontId="34" fillId="0" borderId="18"/>
    <xf numFmtId="0" fontId="34" fillId="0" borderId="18"/>
  </cellStyleXfs>
  <cellXfs count="760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165" fontId="0" fillId="0" borderId="0" xfId="0" applyNumberFormat="1"/>
    <xf numFmtId="0" fontId="7" fillId="12" borderId="4" xfId="0" applyFont="1" applyFill="1" applyBorder="1" applyAlignment="1">
      <alignment vertical="center" wrapText="1"/>
    </xf>
    <xf numFmtId="0" fontId="7" fillId="12" borderId="4" xfId="0" applyFont="1" applyFill="1" applyBorder="1" applyAlignment="1">
      <alignment vertical="center"/>
    </xf>
    <xf numFmtId="165" fontId="7" fillId="12" borderId="4" xfId="0" applyNumberFormat="1" applyFont="1" applyFill="1" applyBorder="1" applyAlignment="1">
      <alignment vertical="center"/>
    </xf>
    <xf numFmtId="0" fontId="7" fillId="1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vertical="center"/>
    </xf>
    <xf numFmtId="0" fontId="10" fillId="12" borderId="4" xfId="0" applyFont="1" applyFill="1" applyBorder="1" applyAlignment="1">
      <alignment vertical="center"/>
    </xf>
    <xf numFmtId="49" fontId="7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/>
    <xf numFmtId="0" fontId="10" fillId="12" borderId="4" xfId="0" applyFont="1" applyFill="1" applyBorder="1" applyAlignment="1">
      <alignment vertical="center" wrapText="1"/>
    </xf>
    <xf numFmtId="0" fontId="10" fillId="12" borderId="4" xfId="0" applyFont="1" applyFill="1" applyBorder="1" applyAlignment="1"/>
    <xf numFmtId="0" fontId="7" fillId="0" borderId="4" xfId="0" applyFont="1" applyBorder="1" applyAlignment="1"/>
    <xf numFmtId="0" fontId="7" fillId="12" borderId="8" xfId="0" applyFont="1" applyFill="1" applyBorder="1" applyAlignment="1">
      <alignment vertical="center" wrapText="1"/>
    </xf>
    <xf numFmtId="165" fontId="7" fillId="12" borderId="4" xfId="0" applyNumberFormat="1" applyFont="1" applyFill="1" applyBorder="1" applyAlignment="1"/>
    <xf numFmtId="0" fontId="7" fillId="12" borderId="4" xfId="0" applyFont="1" applyFill="1" applyBorder="1" applyAlignment="1">
      <alignment horizontal="center" vertical="center" wrapText="1"/>
    </xf>
    <xf numFmtId="165" fontId="7" fillId="1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12" borderId="4" xfId="0" applyFont="1" applyFill="1" applyBorder="1" applyAlignment="1">
      <alignment vertical="center" textRotation="1"/>
    </xf>
    <xf numFmtId="0" fontId="7" fillId="12" borderId="4" xfId="0" applyFont="1" applyFill="1" applyBorder="1"/>
    <xf numFmtId="49" fontId="7" fillId="0" borderId="4" xfId="0" applyNumberFormat="1" applyFont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7" fillId="1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49" fontId="7" fillId="12" borderId="4" xfId="0" applyNumberFormat="1" applyFont="1" applyFill="1" applyBorder="1" applyAlignment="1">
      <alignment vertical="center" wrapText="1"/>
    </xf>
    <xf numFmtId="1" fontId="19" fillId="34" borderId="4" xfId="0" applyNumberFormat="1" applyFont="1" applyFill="1" applyBorder="1" applyAlignment="1">
      <alignment horizontal="center" vertical="top" wrapText="1"/>
    </xf>
    <xf numFmtId="0" fontId="19" fillId="36" borderId="4" xfId="0" applyFont="1" applyFill="1" applyBorder="1" applyAlignment="1">
      <alignment vertical="top" wrapText="1"/>
    </xf>
    <xf numFmtId="0" fontId="13" fillId="12" borderId="4" xfId="0" applyFont="1" applyFill="1" applyBorder="1" applyAlignment="1"/>
    <xf numFmtId="0" fontId="19" fillId="37" borderId="4" xfId="0" applyFont="1" applyFill="1" applyBorder="1" applyAlignment="1">
      <alignment vertical="top" wrapText="1"/>
    </xf>
    <xf numFmtId="0" fontId="21" fillId="0" borderId="4" xfId="0" applyFont="1" applyBorder="1" applyAlignment="1">
      <alignment vertical="top"/>
    </xf>
    <xf numFmtId="0" fontId="19" fillId="38" borderId="4" xfId="0" applyFont="1" applyFill="1" applyBorder="1" applyAlignment="1">
      <alignment horizontal="center" vertical="top" wrapText="1"/>
    </xf>
    <xf numFmtId="1" fontId="19" fillId="34" borderId="4" xfId="0" applyNumberFormat="1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vertical="center" wrapText="1"/>
    </xf>
    <xf numFmtId="0" fontId="7" fillId="12" borderId="6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top"/>
    </xf>
    <xf numFmtId="0" fontId="26" fillId="21" borderId="17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12" borderId="10" xfId="0" applyFont="1" applyFill="1" applyBorder="1" applyAlignment="1">
      <alignment vertical="center"/>
    </xf>
    <xf numFmtId="0" fontId="7" fillId="12" borderId="13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horizontal="center" vertical="center"/>
    </xf>
    <xf numFmtId="0" fontId="19" fillId="41" borderId="4" xfId="0" applyFont="1" applyFill="1" applyBorder="1" applyAlignment="1">
      <alignment horizontal="center" vertical="top" wrapText="1"/>
    </xf>
    <xf numFmtId="1" fontId="20" fillId="39" borderId="4" xfId="0" applyNumberFormat="1" applyFont="1" applyFill="1" applyBorder="1" applyAlignment="1">
      <alignment horizontal="center" vertical="top" wrapText="1"/>
    </xf>
    <xf numFmtId="0" fontId="19" fillId="42" borderId="4" xfId="0" applyFont="1" applyFill="1" applyBorder="1" applyAlignment="1">
      <alignment vertical="top" wrapText="1"/>
    </xf>
    <xf numFmtId="0" fontId="20" fillId="4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12" borderId="4" xfId="0" applyFill="1" applyBorder="1"/>
    <xf numFmtId="49" fontId="17" fillId="43" borderId="4" xfId="0" applyNumberFormat="1" applyFont="1" applyFill="1" applyBorder="1" applyAlignment="1">
      <alignment horizontal="center" vertical="center"/>
    </xf>
    <xf numFmtId="0" fontId="19" fillId="37" borderId="4" xfId="0" applyFont="1" applyFill="1" applyBorder="1" applyAlignment="1">
      <alignment horizontal="center" vertical="top" wrapText="1"/>
    </xf>
    <xf numFmtId="0" fontId="19" fillId="44" borderId="4" xfId="0" applyFont="1" applyFill="1" applyBorder="1" applyAlignment="1">
      <alignment horizontal="center" vertical="top" wrapText="1"/>
    </xf>
    <xf numFmtId="0" fontId="19" fillId="45" borderId="4" xfId="0" applyFont="1" applyFill="1" applyBorder="1" applyAlignment="1">
      <alignment horizontal="center" vertical="top" wrapText="1"/>
    </xf>
    <xf numFmtId="0" fontId="22" fillId="46" borderId="4" xfId="0" applyFont="1" applyFill="1" applyBorder="1" applyAlignment="1">
      <alignment vertical="top" wrapText="1"/>
    </xf>
    <xf numFmtId="0" fontId="19" fillId="38" borderId="4" xfId="0" applyFont="1" applyFill="1" applyBorder="1" applyAlignment="1">
      <alignment vertical="center" wrapText="1"/>
    </xf>
    <xf numFmtId="0" fontId="19" fillId="42" borderId="4" xfId="0" applyFont="1" applyFill="1" applyBorder="1" applyAlignment="1">
      <alignment horizontal="center" vertical="center" wrapText="1"/>
    </xf>
    <xf numFmtId="0" fontId="19" fillId="42" borderId="4" xfId="0" applyFont="1" applyFill="1" applyBorder="1" applyAlignment="1">
      <alignment vertical="center" wrapText="1"/>
    </xf>
    <xf numFmtId="0" fontId="19" fillId="42" borderId="4" xfId="0" applyFont="1" applyFill="1" applyBorder="1" applyAlignment="1">
      <alignment horizontal="center" vertical="top" wrapText="1"/>
    </xf>
    <xf numFmtId="0" fontId="21" fillId="12" borderId="4" xfId="0" applyFont="1" applyFill="1" applyBorder="1" applyAlignment="1">
      <alignment vertical="top"/>
    </xf>
    <xf numFmtId="0" fontId="22" fillId="42" borderId="4" xfId="0" applyFont="1" applyFill="1" applyBorder="1" applyAlignment="1">
      <alignment vertical="top" wrapText="1"/>
    </xf>
    <xf numFmtId="0" fontId="19" fillId="38" borderId="4" xfId="0" applyFont="1" applyFill="1" applyBorder="1" applyAlignment="1">
      <alignment vertical="top" wrapText="1"/>
    </xf>
    <xf numFmtId="0" fontId="22" fillId="39" borderId="4" xfId="0" applyFont="1" applyFill="1" applyBorder="1" applyAlignment="1">
      <alignment vertical="top" wrapText="1"/>
    </xf>
    <xf numFmtId="0" fontId="19" fillId="36" borderId="4" xfId="0" applyFont="1" applyFill="1" applyBorder="1" applyAlignment="1">
      <alignment horizontal="center" vertical="top" wrapText="1"/>
    </xf>
    <xf numFmtId="1" fontId="20" fillId="16" borderId="4" xfId="0" applyNumberFormat="1" applyFont="1" applyFill="1" applyBorder="1" applyAlignment="1">
      <alignment horizontal="center" vertical="top" wrapText="1"/>
    </xf>
    <xf numFmtId="0" fontId="0" fillId="32" borderId="4" xfId="0" applyFont="1" applyFill="1" applyBorder="1"/>
    <xf numFmtId="0" fontId="7" fillId="0" borderId="2" xfId="0" applyFont="1" applyBorder="1" applyAlignment="1"/>
    <xf numFmtId="0" fontId="7" fillId="0" borderId="2" xfId="0" applyFont="1" applyBorder="1"/>
    <xf numFmtId="0" fontId="7" fillId="12" borderId="8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 wrapText="1"/>
    </xf>
    <xf numFmtId="0" fontId="23" fillId="13" borderId="32" xfId="0" applyFont="1" applyFill="1" applyBorder="1" applyAlignment="1">
      <alignment horizontal="center" vertical="center" wrapText="1"/>
    </xf>
    <xf numFmtId="0" fontId="23" fillId="51" borderId="30" xfId="0" applyFont="1" applyFill="1" applyBorder="1" applyAlignment="1">
      <alignment horizontal="center" vertical="center" wrapText="1"/>
    </xf>
    <xf numFmtId="0" fontId="23" fillId="53" borderId="26" xfId="0" applyFont="1" applyFill="1" applyBorder="1" applyAlignment="1">
      <alignment horizontal="center" vertical="top" wrapText="1"/>
    </xf>
    <xf numFmtId="0" fontId="23" fillId="53" borderId="29" xfId="0" applyFont="1" applyFill="1" applyBorder="1" applyAlignment="1">
      <alignment horizontal="center" vertical="center" wrapText="1"/>
    </xf>
    <xf numFmtId="0" fontId="23" fillId="53" borderId="31" xfId="0" applyFont="1" applyFill="1" applyBorder="1" applyAlignment="1">
      <alignment horizontal="center" vertical="top" wrapText="1"/>
    </xf>
    <xf numFmtId="49" fontId="18" fillId="43" borderId="4" xfId="0" applyNumberFormat="1" applyFont="1" applyFill="1" applyBorder="1" applyAlignment="1">
      <alignment horizontal="center" vertical="center"/>
    </xf>
    <xf numFmtId="0" fontId="16" fillId="43" borderId="4" xfId="0" applyFont="1" applyFill="1" applyBorder="1"/>
    <xf numFmtId="1" fontId="28" fillId="12" borderId="4" xfId="0" applyNumberFormat="1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6" fillId="12" borderId="4" xfId="0" applyFont="1" applyFill="1" applyBorder="1"/>
    <xf numFmtId="0" fontId="11" fillId="39" borderId="4" xfId="0" applyFont="1" applyFill="1" applyBorder="1" applyAlignment="1">
      <alignment vertical="center"/>
    </xf>
    <xf numFmtId="0" fontId="11" fillId="39" borderId="4" xfId="0" applyFont="1" applyFill="1" applyBorder="1" applyAlignment="1">
      <alignment vertical="center" wrapText="1"/>
    </xf>
    <xf numFmtId="0" fontId="0" fillId="12" borderId="4" xfId="0" applyFont="1" applyFill="1" applyBorder="1"/>
    <xf numFmtId="0" fontId="0" fillId="12" borderId="2" xfId="0" applyFont="1" applyFill="1" applyBorder="1"/>
    <xf numFmtId="0" fontId="7" fillId="39" borderId="4" xfId="0" applyFont="1" applyFill="1" applyBorder="1" applyAlignment="1">
      <alignment vertical="center"/>
    </xf>
    <xf numFmtId="0" fontId="7" fillId="12" borderId="4" xfId="0" applyFont="1" applyFill="1" applyBorder="1" applyAlignment="1">
      <alignment wrapText="1"/>
    </xf>
    <xf numFmtId="0" fontId="7" fillId="12" borderId="4" xfId="0" applyFont="1" applyFill="1" applyBorder="1" applyAlignment="1">
      <alignment horizontal="center" vertical="top"/>
    </xf>
    <xf numFmtId="0" fontId="1" fillId="1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0" fillId="12" borderId="4" xfId="0" applyFont="1" applyFill="1" applyBorder="1"/>
    <xf numFmtId="49" fontId="10" fillId="12" borderId="4" xfId="0" applyNumberFormat="1" applyFont="1" applyFill="1" applyBorder="1" applyAlignment="1">
      <alignment horizontal="center" vertical="center" wrapText="1"/>
    </xf>
    <xf numFmtId="49" fontId="10" fillId="12" borderId="4" xfId="0" applyNumberFormat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vertical="center" wrapText="1"/>
    </xf>
    <xf numFmtId="0" fontId="29" fillId="0" borderId="4" xfId="0" applyFont="1" applyBorder="1"/>
    <xf numFmtId="0" fontId="10" fillId="0" borderId="4" xfId="0" applyFont="1" applyBorder="1"/>
    <xf numFmtId="0" fontId="10" fillId="13" borderId="6" xfId="0" applyFont="1" applyFill="1" applyBorder="1" applyAlignment="1">
      <alignment vertical="center" wrapText="1"/>
    </xf>
    <xf numFmtId="0" fontId="10" fillId="12" borderId="4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0" fontId="10" fillId="15" borderId="4" xfId="0" applyFont="1" applyFill="1" applyBorder="1" applyAlignment="1">
      <alignment vertical="center" wrapText="1"/>
    </xf>
    <xf numFmtId="0" fontId="22" fillId="42" borderId="4" xfId="0" applyFont="1" applyFill="1" applyBorder="1" applyAlignment="1">
      <alignment horizontal="center" vertical="top" wrapText="1"/>
    </xf>
    <xf numFmtId="0" fontId="19" fillId="32" borderId="4" xfId="0" applyFont="1" applyFill="1" applyBorder="1" applyAlignment="1">
      <alignment vertical="top" wrapText="1"/>
    </xf>
    <xf numFmtId="0" fontId="30" fillId="12" borderId="4" xfId="0" applyFont="1" applyFill="1" applyBorder="1" applyAlignment="1">
      <alignment horizontal="center" vertical="top"/>
    </xf>
    <xf numFmtId="1" fontId="19" fillId="39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4" fillId="13" borderId="35" xfId="0" applyFont="1" applyFill="1" applyBorder="1" applyAlignment="1">
      <alignment horizontal="center" vertical="top"/>
    </xf>
    <xf numFmtId="0" fontId="4" fillId="13" borderId="13" xfId="0" applyFont="1" applyFill="1" applyBorder="1" applyAlignment="1">
      <alignment horizontal="center" vertical="center" wrapText="1"/>
    </xf>
    <xf numFmtId="0" fontId="14" fillId="43" borderId="4" xfId="0" applyFont="1" applyFill="1" applyBorder="1" applyAlignment="1">
      <alignment horizontal="center" vertical="top" wrapText="1"/>
    </xf>
    <xf numFmtId="0" fontId="15" fillId="43" borderId="4" xfId="0" applyFont="1" applyFill="1" applyBorder="1" applyAlignment="1">
      <alignment horizontal="center" vertical="center"/>
    </xf>
    <xf numFmtId="0" fontId="22" fillId="32" borderId="4" xfId="0" applyFont="1" applyFill="1" applyBorder="1" applyAlignment="1">
      <alignment vertical="top" wrapText="1"/>
    </xf>
    <xf numFmtId="1" fontId="19" fillId="50" borderId="4" xfId="0" applyNumberFormat="1" applyFont="1" applyFill="1" applyBorder="1" applyAlignment="1">
      <alignment vertical="top" wrapText="1"/>
    </xf>
    <xf numFmtId="0" fontId="19" fillId="32" borderId="4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4" xfId="0" applyFont="1" applyBorder="1"/>
    <xf numFmtId="0" fontId="31" fillId="0" borderId="4" xfId="0" applyFont="1" applyBorder="1" applyAlignment="1">
      <alignment vertical="center"/>
    </xf>
    <xf numFmtId="0" fontId="31" fillId="12" borderId="6" xfId="0" applyFont="1" applyFill="1" applyBorder="1" applyAlignment="1">
      <alignment vertical="center" wrapText="1"/>
    </xf>
    <xf numFmtId="165" fontId="31" fillId="0" borderId="4" xfId="0" applyNumberFormat="1" applyFont="1" applyBorder="1"/>
    <xf numFmtId="0" fontId="31" fillId="0" borderId="6" xfId="0" applyFont="1" applyBorder="1"/>
    <xf numFmtId="0" fontId="31" fillId="0" borderId="4" xfId="0" applyFont="1" applyBorder="1" applyAlignment="1">
      <alignment vertical="top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top" wrapText="1"/>
    </xf>
    <xf numFmtId="165" fontId="31" fillId="12" borderId="4" xfId="0" applyNumberFormat="1" applyFont="1" applyFill="1" applyBorder="1" applyAlignment="1">
      <alignment vertical="top"/>
    </xf>
    <xf numFmtId="0" fontId="31" fillId="12" borderId="4" xfId="0" applyFont="1" applyFill="1" applyBorder="1" applyAlignment="1">
      <alignment vertical="top"/>
    </xf>
    <xf numFmtId="0" fontId="32" fillId="12" borderId="4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vertical="top" wrapText="1"/>
    </xf>
    <xf numFmtId="0" fontId="31" fillId="12" borderId="6" xfId="0" applyFont="1" applyFill="1" applyBorder="1" applyAlignment="1">
      <alignment vertical="top" wrapText="1"/>
    </xf>
    <xf numFmtId="0" fontId="31" fillId="0" borderId="4" xfId="0" applyFont="1" applyBorder="1" applyAlignment="1">
      <alignment horizontal="center"/>
    </xf>
    <xf numFmtId="49" fontId="10" fillId="12" borderId="4" xfId="0" applyNumberFormat="1" applyFont="1" applyFill="1" applyBorder="1" applyAlignment="1">
      <alignment vertical="center" wrapText="1"/>
    </xf>
    <xf numFmtId="0" fontId="29" fillId="12" borderId="4" xfId="0" applyFont="1" applyFill="1" applyBorder="1"/>
    <xf numFmtId="0" fontId="25" fillId="13" borderId="36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3" borderId="37" xfId="0" applyFont="1" applyFill="1" applyBorder="1" applyAlignment="1">
      <alignment horizontal="center" vertical="center" wrapText="1" shrinkToFit="1"/>
    </xf>
    <xf numFmtId="0" fontId="26" fillId="21" borderId="29" xfId="0" applyFont="1" applyFill="1" applyBorder="1" applyAlignment="1">
      <alignment horizontal="center" vertical="top" wrapText="1" shrinkToFit="1"/>
    </xf>
    <xf numFmtId="0" fontId="26" fillId="21" borderId="15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165" fontId="7" fillId="12" borderId="4" xfId="0" applyNumberFormat="1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58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0" fillId="17" borderId="4" xfId="0" applyFont="1" applyFill="1" applyBorder="1" applyAlignment="1">
      <alignment vertical="top" wrapText="1"/>
    </xf>
    <xf numFmtId="0" fontId="11" fillId="19" borderId="4" xfId="0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7" fillId="54" borderId="4" xfId="0" applyFont="1" applyFill="1" applyBorder="1" applyAlignment="1">
      <alignment horizontal="center" vertical="center" wrapText="1"/>
    </xf>
    <xf numFmtId="0" fontId="7" fillId="54" borderId="4" xfId="0" applyFont="1" applyFill="1" applyBorder="1" applyAlignment="1">
      <alignment vertical="center" wrapText="1"/>
    </xf>
    <xf numFmtId="0" fontId="30" fillId="12" borderId="4" xfId="0" applyFont="1" applyFill="1" applyBorder="1" applyAlignment="1">
      <alignment vertical="top"/>
    </xf>
    <xf numFmtId="0" fontId="19" fillId="34" borderId="4" xfId="0" applyFont="1" applyFill="1" applyBorder="1" applyAlignment="1">
      <alignment vertical="top" wrapText="1"/>
    </xf>
    <xf numFmtId="0" fontId="35" fillId="0" borderId="4" xfId="0" applyFont="1" applyBorder="1"/>
    <xf numFmtId="0" fontId="35" fillId="0" borderId="0" xfId="0" applyFont="1"/>
    <xf numFmtId="0" fontId="7" fillId="12" borderId="10" xfId="0" applyFont="1" applyFill="1" applyBorder="1" applyAlignment="1">
      <alignment horizontal="center" vertical="center"/>
    </xf>
    <xf numFmtId="49" fontId="7" fillId="12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12" borderId="8" xfId="0" applyFont="1" applyFill="1" applyBorder="1" applyAlignment="1">
      <alignment horizontal="center" vertical="center" wrapText="1"/>
    </xf>
    <xf numFmtId="0" fontId="36" fillId="8" borderId="0" xfId="0" applyFont="1" applyFill="1" applyAlignment="1">
      <alignment horizontal="center" vertical="center" wrapText="1"/>
    </xf>
    <xf numFmtId="0" fontId="36" fillId="65" borderId="0" xfId="0" applyFont="1" applyFill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10" fillId="20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0" fontId="37" fillId="21" borderId="16" xfId="0" applyFont="1" applyFill="1" applyBorder="1" applyAlignment="1">
      <alignment horizontal="center" vertical="center" wrapText="1"/>
    </xf>
    <xf numFmtId="0" fontId="37" fillId="21" borderId="16" xfId="0" applyFont="1" applyFill="1" applyBorder="1" applyAlignment="1">
      <alignment horizontal="left" vertical="center" wrapText="1"/>
    </xf>
    <xf numFmtId="166" fontId="37" fillId="21" borderId="16" xfId="0" applyNumberFormat="1" applyFont="1" applyFill="1" applyBorder="1" applyAlignment="1">
      <alignment horizontal="left" vertical="center" wrapText="1"/>
    </xf>
    <xf numFmtId="167" fontId="37" fillId="21" borderId="16" xfId="0" applyNumberFormat="1" applyFont="1" applyFill="1" applyBorder="1" applyAlignment="1">
      <alignment horizontal="center" vertical="center" wrapText="1"/>
    </xf>
    <xf numFmtId="1" fontId="37" fillId="21" borderId="16" xfId="0" applyNumberFormat="1" applyFont="1" applyFill="1" applyBorder="1" applyAlignment="1">
      <alignment horizontal="center" vertical="center"/>
    </xf>
    <xf numFmtId="1" fontId="37" fillId="21" borderId="16" xfId="0" applyNumberFormat="1" applyFont="1" applyFill="1" applyBorder="1" applyAlignment="1">
      <alignment horizontal="center" vertical="center" wrapText="1"/>
    </xf>
    <xf numFmtId="166" fontId="37" fillId="32" borderId="16" xfId="0" applyNumberFormat="1" applyFont="1" applyFill="1" applyBorder="1" applyAlignment="1">
      <alignment horizontal="left" vertical="center" wrapText="1"/>
    </xf>
    <xf numFmtId="167" fontId="37" fillId="32" borderId="16" xfId="0" applyNumberFormat="1" applyFont="1" applyFill="1" applyBorder="1" applyAlignment="1">
      <alignment horizontal="center" vertical="center" wrapText="1"/>
    </xf>
    <xf numFmtId="1" fontId="37" fillId="32" borderId="16" xfId="0" applyNumberFormat="1" applyFont="1" applyFill="1" applyBorder="1" applyAlignment="1">
      <alignment horizontal="center" vertical="center" wrapText="1"/>
    </xf>
    <xf numFmtId="1" fontId="37" fillId="32" borderId="16" xfId="0" applyNumberFormat="1" applyFont="1" applyFill="1" applyBorder="1" applyAlignment="1">
      <alignment horizontal="left" vertical="center" wrapText="1"/>
    </xf>
    <xf numFmtId="0" fontId="37" fillId="32" borderId="16" xfId="0" applyFont="1" applyFill="1" applyBorder="1" applyAlignment="1">
      <alignment horizontal="center" vertical="center" wrapText="1"/>
    </xf>
    <xf numFmtId="0" fontId="0" fillId="12" borderId="16" xfId="0" applyFont="1" applyFill="1" applyBorder="1" applyAlignment="1">
      <alignment horizontal="center" vertical="center"/>
    </xf>
    <xf numFmtId="0" fontId="0" fillId="12" borderId="16" xfId="0" applyFont="1" applyFill="1" applyBorder="1" applyAlignment="1">
      <alignment horizontal="left" vertical="center" wrapText="1"/>
    </xf>
    <xf numFmtId="0" fontId="13" fillId="42" borderId="16" xfId="0" applyFont="1" applyFill="1" applyBorder="1" applyAlignment="1">
      <alignment horizontal="center" vertical="center"/>
    </xf>
    <xf numFmtId="166" fontId="0" fillId="42" borderId="16" xfId="0" applyNumberFormat="1" applyFont="1" applyFill="1" applyBorder="1" applyAlignment="1">
      <alignment horizontal="left" vertical="center"/>
    </xf>
    <xf numFmtId="0" fontId="29" fillId="42" borderId="4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42" borderId="4" xfId="0" applyFont="1" applyFill="1" applyBorder="1" applyAlignment="1">
      <alignment horizontal="center" vertical="center"/>
    </xf>
    <xf numFmtId="166" fontId="13" fillId="42" borderId="16" xfId="0" applyNumberFormat="1" applyFont="1" applyFill="1" applyBorder="1" applyAlignment="1">
      <alignment horizontal="left" vertical="center" wrapText="1"/>
    </xf>
    <xf numFmtId="0" fontId="13" fillId="42" borderId="16" xfId="0" applyFont="1" applyFill="1" applyBorder="1" applyAlignment="1">
      <alignment horizontal="center" vertical="center" wrapText="1"/>
    </xf>
    <xf numFmtId="166" fontId="0" fillId="12" borderId="16" xfId="0" applyNumberFormat="1" applyFont="1" applyFill="1" applyBorder="1" applyAlignment="1">
      <alignment horizontal="left" vertical="center"/>
    </xf>
    <xf numFmtId="0" fontId="0" fillId="12" borderId="16" xfId="0" applyFont="1" applyFill="1" applyBorder="1" applyAlignment="1">
      <alignment horizontal="left" vertical="center"/>
    </xf>
    <xf numFmtId="0" fontId="0" fillId="36" borderId="16" xfId="0" applyFont="1" applyFill="1" applyBorder="1" applyAlignment="1">
      <alignment horizontal="left" vertical="center" wrapText="1"/>
    </xf>
    <xf numFmtId="166" fontId="0" fillId="12" borderId="16" xfId="0" applyNumberFormat="1" applyFont="1" applyFill="1" applyBorder="1" applyAlignment="1">
      <alignment horizontal="center" vertical="center"/>
    </xf>
    <xf numFmtId="0" fontId="0" fillId="12" borderId="16" xfId="0" applyFont="1" applyFill="1" applyBorder="1" applyAlignment="1">
      <alignment vertical="center" wrapText="1"/>
    </xf>
    <xf numFmtId="0" fontId="37" fillId="32" borderId="14" xfId="0" applyFont="1" applyFill="1" applyBorder="1" applyAlignment="1">
      <alignment horizontal="left" vertical="center" wrapText="1"/>
    </xf>
    <xf numFmtId="0" fontId="13" fillId="42" borderId="14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left" vertical="center" wrapText="1"/>
    </xf>
    <xf numFmtId="14" fontId="0" fillId="12" borderId="14" xfId="0" applyNumberFormat="1" applyFont="1" applyFill="1" applyBorder="1" applyAlignment="1">
      <alignment horizontal="left" vertical="center" wrapText="1"/>
    </xf>
    <xf numFmtId="14" fontId="0" fillId="54" borderId="14" xfId="0" applyNumberFormat="1" applyFont="1" applyFill="1" applyBorder="1" applyAlignment="1">
      <alignment horizontal="left" vertical="center" wrapText="1"/>
    </xf>
    <xf numFmtId="0" fontId="37" fillId="21" borderId="40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 vertical="center"/>
    </xf>
    <xf numFmtId="0" fontId="0" fillId="42" borderId="14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vertical="center" wrapText="1"/>
    </xf>
    <xf numFmtId="0" fontId="0" fillId="42" borderId="4" xfId="0" applyFont="1" applyFill="1" applyBorder="1" applyAlignment="1">
      <alignment horizontal="center" vertical="center"/>
    </xf>
    <xf numFmtId="0" fontId="0" fillId="39" borderId="4" xfId="0" applyFont="1" applyFill="1" applyBorder="1" applyAlignment="1">
      <alignment horizontal="center" vertical="center"/>
    </xf>
    <xf numFmtId="0" fontId="0" fillId="38" borderId="4" xfId="0" applyFont="1" applyFill="1" applyBorder="1" applyAlignment="1">
      <alignment horizontal="center" vertical="center" wrapText="1"/>
    </xf>
    <xf numFmtId="0" fontId="0" fillId="38" borderId="4" xfId="0" applyFont="1" applyFill="1" applyBorder="1" applyAlignment="1">
      <alignment horizontal="center" vertical="center"/>
    </xf>
    <xf numFmtId="0" fontId="13" fillId="38" borderId="4" xfId="0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0" fillId="0" borderId="10" xfId="0" applyBorder="1"/>
    <xf numFmtId="0" fontId="1" fillId="13" borderId="10" xfId="0" applyFont="1" applyFill="1" applyBorder="1"/>
    <xf numFmtId="0" fontId="34" fillId="42" borderId="4" xfId="0" applyFont="1" applyFill="1" applyBorder="1" applyAlignment="1">
      <alignment horizontal="center" vertical="center"/>
    </xf>
    <xf numFmtId="17" fontId="37" fillId="54" borderId="4" xfId="0" applyNumberFormat="1" applyFont="1" applyFill="1" applyBorder="1" applyAlignment="1">
      <alignment horizontal="center" vertical="center" wrapText="1"/>
    </xf>
    <xf numFmtId="0" fontId="38" fillId="54" borderId="4" xfId="0" applyFont="1" applyFill="1" applyBorder="1" applyAlignment="1">
      <alignment horizontal="center"/>
    </xf>
    <xf numFmtId="0" fontId="38" fillId="54" borderId="4" xfId="0" applyFont="1" applyFill="1" applyBorder="1" applyAlignment="1">
      <alignment horizontal="center" vertical="center"/>
    </xf>
    <xf numFmtId="166" fontId="0" fillId="42" borderId="4" xfId="0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36" borderId="4" xfId="0" applyFont="1" applyFill="1" applyBorder="1" applyAlignment="1">
      <alignment horizontal="left" vertical="center" wrapText="1"/>
    </xf>
    <xf numFmtId="0" fontId="13" fillId="32" borderId="4" xfId="0" applyFont="1" applyFill="1" applyBorder="1" applyAlignment="1">
      <alignment horizontal="left" vertical="center" wrapText="1"/>
    </xf>
    <xf numFmtId="0" fontId="42" fillId="54" borderId="4" xfId="0" applyFont="1" applyFill="1" applyBorder="1" applyAlignment="1">
      <alignment horizontal="center" vertical="center"/>
    </xf>
    <xf numFmtId="0" fontId="42" fillId="54" borderId="4" xfId="0" applyFont="1" applyFill="1" applyBorder="1" applyAlignment="1">
      <alignment vertical="center"/>
    </xf>
    <xf numFmtId="49" fontId="34" fillId="42" borderId="4" xfId="0" applyNumberFormat="1" applyFont="1" applyFill="1" applyBorder="1" applyAlignment="1">
      <alignment horizontal="center" vertical="center"/>
    </xf>
    <xf numFmtId="49" fontId="0" fillId="42" borderId="4" xfId="0" applyNumberFormat="1" applyFont="1" applyFill="1" applyBorder="1" applyAlignment="1">
      <alignment horizontal="center" vertical="center" wrapText="1"/>
    </xf>
    <xf numFmtId="0" fontId="0" fillId="36" borderId="14" xfId="0" applyFont="1" applyFill="1" applyBorder="1" applyAlignment="1">
      <alignment horizontal="left" vertical="top" wrapText="1"/>
    </xf>
    <xf numFmtId="1" fontId="13" fillId="32" borderId="16" xfId="0" applyNumberFormat="1" applyFont="1" applyFill="1" applyBorder="1" applyAlignment="1">
      <alignment horizontal="center" vertical="center" wrapText="1"/>
    </xf>
    <xf numFmtId="1" fontId="13" fillId="32" borderId="16" xfId="0" applyNumberFormat="1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left"/>
    </xf>
    <xf numFmtId="0" fontId="0" fillId="42" borderId="4" xfId="0" applyFont="1" applyFill="1" applyBorder="1" applyAlignment="1">
      <alignment horizontal="left" vertical="center"/>
    </xf>
    <xf numFmtId="0" fontId="13" fillId="32" borderId="1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13" fillId="42" borderId="4" xfId="0" applyNumberFormat="1" applyFont="1" applyFill="1" applyBorder="1" applyAlignment="1">
      <alignment horizontal="center" vertical="center" wrapText="1"/>
    </xf>
    <xf numFmtId="0" fontId="28" fillId="39" borderId="2" xfId="0" applyFont="1" applyFill="1" applyBorder="1" applyAlignment="1">
      <alignment horizontal="center" vertical="center" wrapText="1"/>
    </xf>
    <xf numFmtId="0" fontId="28" fillId="39" borderId="4" xfId="0" applyFont="1" applyFill="1" applyBorder="1" applyAlignment="1">
      <alignment horizontal="center" vertical="center" wrapText="1"/>
    </xf>
    <xf numFmtId="0" fontId="44" fillId="12" borderId="4" xfId="0" applyFont="1" applyFill="1" applyBorder="1" applyAlignment="1">
      <alignment horizontal="center" vertical="center"/>
    </xf>
    <xf numFmtId="49" fontId="44" fillId="12" borderId="4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14" borderId="2" xfId="0" applyFont="1" applyFill="1" applyBorder="1" applyAlignment="1">
      <alignment vertical="center"/>
    </xf>
    <xf numFmtId="0" fontId="44" fillId="12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5" fillId="12" borderId="4" xfId="0" applyFont="1" applyFill="1" applyBorder="1" applyAlignment="1">
      <alignment horizontal="center" vertical="center"/>
    </xf>
    <xf numFmtId="0" fontId="45" fillId="12" borderId="8" xfId="0" applyFont="1" applyFill="1" applyBorder="1" applyAlignment="1">
      <alignment horizontal="center" vertical="center"/>
    </xf>
    <xf numFmtId="49" fontId="45" fillId="12" borderId="4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14" borderId="4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top"/>
    </xf>
    <xf numFmtId="0" fontId="41" fillId="12" borderId="4" xfId="0" applyFont="1" applyFill="1" applyBorder="1" applyAlignment="1">
      <alignment horizontal="center" vertical="center"/>
    </xf>
    <xf numFmtId="0" fontId="10" fillId="19" borderId="6" xfId="0" applyFont="1" applyFill="1" applyBorder="1" applyAlignment="1">
      <alignment vertical="center" wrapText="1"/>
    </xf>
    <xf numFmtId="0" fontId="10" fillId="54" borderId="4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vertical="center" wrapText="1"/>
    </xf>
    <xf numFmtId="0" fontId="0" fillId="12" borderId="23" xfId="0" applyFont="1" applyFill="1" applyBorder="1" applyAlignment="1">
      <alignment horizontal="left" vertical="center"/>
    </xf>
    <xf numFmtId="0" fontId="0" fillId="12" borderId="23" xfId="0" applyFont="1" applyFill="1" applyBorder="1" applyAlignment="1">
      <alignment horizontal="center" vertical="center"/>
    </xf>
    <xf numFmtId="14" fontId="0" fillId="42" borderId="4" xfId="0" applyNumberFormat="1" applyFont="1" applyFill="1" applyBorder="1" applyAlignment="1">
      <alignment horizontal="left" vertical="center"/>
    </xf>
    <xf numFmtId="0" fontId="0" fillId="12" borderId="4" xfId="0" applyFont="1" applyFill="1" applyBorder="1" applyAlignment="1">
      <alignment horizontal="left" vertical="center"/>
    </xf>
    <xf numFmtId="166" fontId="0" fillId="12" borderId="39" xfId="0" applyNumberFormat="1" applyFont="1" applyFill="1" applyBorder="1" applyAlignment="1">
      <alignment horizontal="left" vertical="center"/>
    </xf>
    <xf numFmtId="0" fontId="0" fillId="36" borderId="25" xfId="0" applyFont="1" applyFill="1" applyBorder="1" applyAlignment="1">
      <alignment horizontal="left" vertical="center" wrapText="1"/>
    </xf>
    <xf numFmtId="166" fontId="0" fillId="12" borderId="23" xfId="0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3" fillId="67" borderId="4" xfId="0" applyNumberFormat="1" applyFont="1" applyFill="1" applyBorder="1" applyAlignment="1">
      <alignment horizontal="center" vertical="center" wrapText="1"/>
    </xf>
    <xf numFmtId="0" fontId="0" fillId="69" borderId="4" xfId="0" applyFont="1" applyFill="1" applyBorder="1" applyAlignment="1">
      <alignment horizontal="center"/>
    </xf>
    <xf numFmtId="0" fontId="0" fillId="69" borderId="4" xfId="0" applyFont="1" applyFill="1" applyBorder="1" applyAlignment="1">
      <alignment horizontal="center" vertical="center"/>
    </xf>
    <xf numFmtId="0" fontId="34" fillId="67" borderId="4" xfId="0" applyFont="1" applyFill="1" applyBorder="1" applyAlignment="1">
      <alignment horizontal="center" vertical="center"/>
    </xf>
    <xf numFmtId="0" fontId="13" fillId="68" borderId="4" xfId="0" applyFont="1" applyFill="1" applyBorder="1" applyAlignment="1">
      <alignment horizontal="left" vertical="center" wrapText="1"/>
    </xf>
    <xf numFmtId="0" fontId="10" fillId="43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49" fontId="11" fillId="43" borderId="4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horizontal="center" wrapText="1"/>
    </xf>
    <xf numFmtId="0" fontId="7" fillId="12" borderId="4" xfId="0" applyFont="1" applyFill="1" applyBorder="1" applyAlignment="1">
      <alignment horizontal="center"/>
    </xf>
    <xf numFmtId="0" fontId="30" fillId="0" borderId="4" xfId="0" applyFont="1" applyBorder="1" applyAlignment="1">
      <alignment horizontal="center" vertical="top"/>
    </xf>
    <xf numFmtId="0" fontId="30" fillId="0" borderId="0" xfId="0" applyFont="1" applyAlignment="1">
      <alignment horizontal="center" vertical="top"/>
    </xf>
    <xf numFmtId="166" fontId="0" fillId="42" borderId="39" xfId="0" applyNumberFormat="1" applyFont="1" applyFill="1" applyBorder="1" applyAlignment="1">
      <alignment horizontal="left" vertical="center"/>
    </xf>
    <xf numFmtId="0" fontId="36" fillId="12" borderId="0" xfId="0" applyFont="1" applyFill="1" applyAlignment="1">
      <alignment horizontal="center" vertical="center" wrapText="1"/>
    </xf>
    <xf numFmtId="0" fontId="7" fillId="39" borderId="4" xfId="0" applyFont="1" applyFill="1" applyBorder="1" applyAlignment="1">
      <alignment vertical="center" wrapText="1"/>
    </xf>
    <xf numFmtId="0" fontId="41" fillId="39" borderId="4" xfId="0" applyFont="1" applyFill="1" applyBorder="1"/>
    <xf numFmtId="1" fontId="13" fillId="42" borderId="16" xfId="0" applyNumberFormat="1" applyFont="1" applyFill="1" applyBorder="1" applyAlignment="1">
      <alignment horizontal="center" vertical="center" wrapText="1"/>
    </xf>
    <xf numFmtId="1" fontId="13" fillId="42" borderId="16" xfId="0" applyNumberFormat="1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wrapText="1"/>
    </xf>
    <xf numFmtId="0" fontId="0" fillId="12" borderId="4" xfId="0" applyFont="1" applyFill="1" applyBorder="1" applyAlignment="1">
      <alignment vertical="center" wrapText="1"/>
    </xf>
    <xf numFmtId="14" fontId="0" fillId="12" borderId="4" xfId="0" applyNumberFormat="1" applyFont="1" applyFill="1" applyBorder="1" applyAlignment="1">
      <alignment vertical="center" wrapText="1"/>
    </xf>
    <xf numFmtId="0" fontId="30" fillId="12" borderId="4" xfId="0" applyFont="1" applyFill="1" applyBorder="1" applyAlignment="1">
      <alignment horizontal="center" vertical="top" wrapText="1"/>
    </xf>
    <xf numFmtId="1" fontId="19" fillId="44" borderId="4" xfId="0" applyNumberFormat="1" applyFont="1" applyFill="1" applyBorder="1" applyAlignment="1">
      <alignment vertical="top" wrapText="1"/>
    </xf>
    <xf numFmtId="49" fontId="13" fillId="54" borderId="4" xfId="0" applyNumberFormat="1" applyFont="1" applyFill="1" applyBorder="1" applyAlignment="1">
      <alignment horizontal="center" vertical="center" wrapText="1"/>
    </xf>
    <xf numFmtId="0" fontId="34" fillId="54" borderId="4" xfId="0" applyFont="1" applyFill="1" applyBorder="1" applyAlignment="1">
      <alignment horizontal="center" vertical="center"/>
    </xf>
    <xf numFmtId="0" fontId="13" fillId="42" borderId="4" xfId="0" applyFont="1" applyFill="1" applyBorder="1" applyAlignment="1">
      <alignment horizontal="left" vertical="center" wrapText="1"/>
    </xf>
    <xf numFmtId="166" fontId="13" fillId="12" borderId="4" xfId="0" applyNumberFormat="1" applyFont="1" applyFill="1" applyBorder="1" applyAlignment="1">
      <alignment horizontal="left" vertical="center"/>
    </xf>
    <xf numFmtId="0" fontId="0" fillId="42" borderId="4" xfId="0" applyFont="1" applyFill="1" applyBorder="1" applyAlignment="1">
      <alignment horizontal="left" vertical="center" wrapText="1"/>
    </xf>
    <xf numFmtId="166" fontId="0" fillId="42" borderId="4" xfId="0" applyNumberFormat="1" applyFont="1" applyFill="1" applyBorder="1" applyAlignment="1">
      <alignment vertical="center"/>
    </xf>
    <xf numFmtId="0" fontId="0" fillId="0" borderId="6" xfId="0" applyBorder="1"/>
    <xf numFmtId="1" fontId="19" fillId="38" borderId="4" xfId="0" applyNumberFormat="1" applyFont="1" applyFill="1" applyBorder="1" applyAlignment="1">
      <alignment vertical="top" wrapText="1"/>
    </xf>
    <xf numFmtId="0" fontId="19" fillId="42" borderId="10" xfId="0" applyFont="1" applyFill="1" applyBorder="1" applyAlignment="1">
      <alignment horizontal="center" vertical="top" wrapText="1"/>
    </xf>
    <xf numFmtId="0" fontId="21" fillId="12" borderId="10" xfId="0" applyFont="1" applyFill="1" applyBorder="1" applyAlignment="1">
      <alignment vertical="top"/>
    </xf>
    <xf numFmtId="0" fontId="22" fillId="42" borderId="10" xfId="0" applyFont="1" applyFill="1" applyBorder="1" applyAlignment="1">
      <alignment vertical="top" wrapText="1"/>
    </xf>
    <xf numFmtId="0" fontId="0" fillId="12" borderId="10" xfId="0" applyFill="1" applyBorder="1"/>
    <xf numFmtId="0" fontId="19" fillId="42" borderId="10" xfId="0" applyFont="1" applyFill="1" applyBorder="1" applyAlignment="1">
      <alignment vertical="center" wrapText="1"/>
    </xf>
    <xf numFmtId="0" fontId="19" fillId="41" borderId="10" xfId="0" applyFont="1" applyFill="1" applyBorder="1" applyAlignment="1">
      <alignment horizontal="center" vertical="top" wrapText="1"/>
    </xf>
    <xf numFmtId="0" fontId="30" fillId="12" borderId="10" xfId="0" applyFont="1" applyFill="1" applyBorder="1" applyAlignment="1">
      <alignment vertical="top"/>
    </xf>
    <xf numFmtId="0" fontId="22" fillId="42" borderId="10" xfId="0" applyFont="1" applyFill="1" applyBorder="1" applyAlignment="1">
      <alignment horizontal="center" vertical="top" wrapText="1"/>
    </xf>
    <xf numFmtId="1" fontId="19" fillId="34" borderId="10" xfId="0" applyNumberFormat="1" applyFont="1" applyFill="1" applyBorder="1" applyAlignment="1">
      <alignment horizontal="center" vertical="top" wrapText="1"/>
    </xf>
    <xf numFmtId="0" fontId="19" fillId="38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9" fillId="39" borderId="10" xfId="0" applyFont="1" applyFill="1" applyBorder="1" applyAlignment="1">
      <alignment horizontal="center" vertical="top" wrapText="1"/>
    </xf>
    <xf numFmtId="0" fontId="19" fillId="38" borderId="10" xfId="0" applyFont="1" applyFill="1" applyBorder="1" applyAlignment="1">
      <alignment horizontal="center" vertical="top" wrapText="1"/>
    </xf>
    <xf numFmtId="0" fontId="22" fillId="39" borderId="10" xfId="0" applyFont="1" applyFill="1" applyBorder="1" applyAlignment="1">
      <alignment vertical="top" wrapText="1"/>
    </xf>
    <xf numFmtId="0" fontId="19" fillId="41" borderId="11" xfId="0" applyFont="1" applyFill="1" applyBorder="1" applyAlignment="1">
      <alignment horizontal="center" vertical="top" wrapText="1"/>
    </xf>
    <xf numFmtId="0" fontId="19" fillId="32" borderId="10" xfId="0" applyFont="1" applyFill="1" applyBorder="1" applyAlignment="1">
      <alignment vertical="top"/>
    </xf>
    <xf numFmtId="0" fontId="21" fillId="0" borderId="10" xfId="0" applyFont="1" applyBorder="1" applyAlignment="1">
      <alignment vertical="top"/>
    </xf>
    <xf numFmtId="0" fontId="4" fillId="13" borderId="3" xfId="0" applyFont="1" applyFill="1" applyBorder="1" applyAlignment="1">
      <alignment horizontal="center" vertical="center" wrapText="1"/>
    </xf>
    <xf numFmtId="0" fontId="2" fillId="52" borderId="26" xfId="0" applyFont="1" applyFill="1" applyBorder="1" applyAlignment="1">
      <alignment horizontal="left" vertical="top" wrapText="1"/>
    </xf>
    <xf numFmtId="0" fontId="19" fillId="42" borderId="4" xfId="0" applyFont="1" applyFill="1" applyBorder="1" applyAlignment="1">
      <alignment horizontal="center" vertical="top"/>
    </xf>
    <xf numFmtId="0" fontId="19" fillId="38" borderId="4" xfId="0" applyFont="1" applyFill="1" applyBorder="1" applyAlignment="1">
      <alignment horizontal="center" vertical="top"/>
    </xf>
    <xf numFmtId="0" fontId="19" fillId="41" borderId="4" xfId="0" applyFont="1" applyFill="1" applyBorder="1" applyAlignment="1">
      <alignment horizontal="center" vertical="top"/>
    </xf>
    <xf numFmtId="0" fontId="19" fillId="39" borderId="4" xfId="0" applyFont="1" applyFill="1" applyBorder="1" applyAlignment="1">
      <alignment horizontal="center" vertical="top"/>
    </xf>
    <xf numFmtId="0" fontId="22" fillId="39" borderId="4" xfId="0" applyFont="1" applyFill="1" applyBorder="1" applyAlignment="1">
      <alignment horizontal="center" vertical="top" wrapText="1"/>
    </xf>
    <xf numFmtId="0" fontId="46" fillId="41" borderId="4" xfId="0" applyFont="1" applyFill="1" applyBorder="1" applyAlignment="1">
      <alignment horizontal="center" vertical="top" wrapText="1"/>
    </xf>
    <xf numFmtId="1" fontId="46" fillId="38" borderId="4" xfId="0" applyNumberFormat="1" applyFont="1" applyFill="1" applyBorder="1" applyAlignment="1">
      <alignment vertical="top" wrapText="1"/>
    </xf>
    <xf numFmtId="0" fontId="23" fillId="53" borderId="4" xfId="0" applyFont="1" applyFill="1" applyBorder="1" applyAlignment="1">
      <alignment horizontal="center" vertical="center" wrapText="1"/>
    </xf>
    <xf numFmtId="0" fontId="44" fillId="14" borderId="2" xfId="0" applyFont="1" applyFill="1" applyBorder="1" applyAlignment="1">
      <alignment horizontal="center" vertical="center"/>
    </xf>
    <xf numFmtId="0" fontId="19" fillId="32" borderId="4" xfId="0" applyFont="1" applyFill="1" applyBorder="1" applyAlignment="1">
      <alignment vertical="top"/>
    </xf>
    <xf numFmtId="1" fontId="27" fillId="13" borderId="4" xfId="0" applyNumberFormat="1" applyFont="1" applyFill="1" applyBorder="1"/>
    <xf numFmtId="1" fontId="7" fillId="13" borderId="4" xfId="0" applyNumberFormat="1" applyFont="1" applyFill="1" applyBorder="1" applyAlignment="1">
      <alignment horizontal="center" vertical="center"/>
    </xf>
    <xf numFmtId="166" fontId="0" fillId="12" borderId="16" xfId="0" applyNumberFormat="1" applyFont="1" applyFill="1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12" borderId="38" xfId="0" applyFont="1" applyFill="1" applyBorder="1" applyAlignment="1">
      <alignment horizontal="left" vertical="center" wrapText="1"/>
    </xf>
    <xf numFmtId="0" fontId="0" fillId="42" borderId="40" xfId="0" applyFont="1" applyFill="1" applyBorder="1" applyAlignment="1">
      <alignment horizontal="left" vertical="center" wrapText="1"/>
    </xf>
    <xf numFmtId="0" fontId="0" fillId="42" borderId="39" xfId="0" applyFont="1" applyFill="1" applyBorder="1" applyAlignment="1">
      <alignment horizontal="center" vertical="center"/>
    </xf>
    <xf numFmtId="1" fontId="13" fillId="32" borderId="39" xfId="0" applyNumberFormat="1" applyFont="1" applyFill="1" applyBorder="1" applyAlignment="1">
      <alignment horizontal="center" vertical="center" wrapText="1"/>
    </xf>
    <xf numFmtId="0" fontId="0" fillId="42" borderId="39" xfId="0" applyFont="1" applyFill="1" applyBorder="1" applyAlignment="1">
      <alignment horizontal="left" vertical="center" wrapText="1"/>
    </xf>
    <xf numFmtId="1" fontId="13" fillId="32" borderId="23" xfId="0" applyNumberFormat="1" applyFont="1" applyFill="1" applyBorder="1" applyAlignment="1">
      <alignment horizontal="center" vertical="center" wrapText="1"/>
    </xf>
    <xf numFmtId="0" fontId="42" fillId="54" borderId="6" xfId="0" applyFont="1" applyFill="1" applyBorder="1" applyAlignment="1">
      <alignment horizontal="center" vertical="center"/>
    </xf>
    <xf numFmtId="49" fontId="34" fillId="42" borderId="10" xfId="0" applyNumberFormat="1" applyFont="1" applyFill="1" applyBorder="1" applyAlignment="1">
      <alignment horizontal="center" vertical="center"/>
    </xf>
    <xf numFmtId="0" fontId="0" fillId="12" borderId="39" xfId="0" applyFont="1" applyFill="1" applyBorder="1" applyAlignment="1">
      <alignment horizontal="center" vertical="center"/>
    </xf>
    <xf numFmtId="1" fontId="13" fillId="42" borderId="39" xfId="0" applyNumberFormat="1" applyFont="1" applyFill="1" applyBorder="1" applyAlignment="1">
      <alignment horizontal="center" vertical="center" wrapText="1"/>
    </xf>
    <xf numFmtId="1" fontId="13" fillId="42" borderId="39" xfId="0" applyNumberFormat="1" applyFont="1" applyFill="1" applyBorder="1" applyAlignment="1">
      <alignment horizontal="center" vertical="center"/>
    </xf>
    <xf numFmtId="0" fontId="0" fillId="36" borderId="40" xfId="0" applyFont="1" applyFill="1" applyBorder="1" applyAlignment="1">
      <alignment horizontal="left" vertical="center" wrapText="1"/>
    </xf>
    <xf numFmtId="166" fontId="0" fillId="42" borderId="4" xfId="0" applyNumberFormat="1" applyFont="1" applyFill="1" applyBorder="1" applyAlignment="1">
      <alignment vertical="center" wrapText="1"/>
    </xf>
    <xf numFmtId="1" fontId="13" fillId="42" borderId="4" xfId="0" applyNumberFormat="1" applyFont="1" applyFill="1" applyBorder="1" applyAlignment="1">
      <alignment horizontal="center" vertical="center" wrapText="1"/>
    </xf>
    <xf numFmtId="1" fontId="13" fillId="42" borderId="4" xfId="0" applyNumberFormat="1" applyFont="1" applyFill="1" applyBorder="1" applyAlignment="1">
      <alignment horizontal="center" vertical="center"/>
    </xf>
    <xf numFmtId="0" fontId="13" fillId="42" borderId="4" xfId="0" applyFont="1" applyFill="1" applyBorder="1" applyAlignment="1">
      <alignment horizontal="center" vertical="center" wrapText="1"/>
    </xf>
    <xf numFmtId="0" fontId="13" fillId="42" borderId="39" xfId="0" applyFont="1" applyFill="1" applyBorder="1" applyAlignment="1">
      <alignment horizontal="center" vertical="center"/>
    </xf>
    <xf numFmtId="166" fontId="0" fillId="12" borderId="4" xfId="0" applyNumberFormat="1" applyFont="1" applyFill="1" applyBorder="1" applyAlignment="1">
      <alignment vertical="center"/>
    </xf>
    <xf numFmtId="0" fontId="0" fillId="12" borderId="4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37" fillId="21" borderId="4" xfId="0" applyFont="1" applyFill="1" applyBorder="1" applyAlignment="1">
      <alignment horizontal="center" vertical="center" wrapText="1"/>
    </xf>
    <xf numFmtId="0" fontId="37" fillId="21" borderId="4" xfId="0" applyFont="1" applyFill="1" applyBorder="1" applyAlignment="1">
      <alignment horizontal="left" vertical="center" wrapText="1"/>
    </xf>
    <xf numFmtId="166" fontId="37" fillId="21" borderId="4" xfId="0" applyNumberFormat="1" applyFont="1" applyFill="1" applyBorder="1" applyAlignment="1">
      <alignment horizontal="left" vertical="center" wrapText="1"/>
    </xf>
    <xf numFmtId="167" fontId="37" fillId="21" borderId="4" xfId="0" applyNumberFormat="1" applyFont="1" applyFill="1" applyBorder="1" applyAlignment="1">
      <alignment horizontal="center" vertical="center" wrapText="1"/>
    </xf>
    <xf numFmtId="1" fontId="37" fillId="21" borderId="4" xfId="0" applyNumberFormat="1" applyFont="1" applyFill="1" applyBorder="1" applyAlignment="1">
      <alignment horizontal="center" vertical="center"/>
    </xf>
    <xf numFmtId="1" fontId="37" fillId="21" borderId="4" xfId="0" applyNumberFormat="1" applyFont="1" applyFill="1" applyBorder="1" applyAlignment="1">
      <alignment horizontal="center" vertical="center" wrapText="1"/>
    </xf>
    <xf numFmtId="0" fontId="37" fillId="32" borderId="4" xfId="0" applyFont="1" applyFill="1" applyBorder="1" applyAlignment="1">
      <alignment horizontal="left" vertical="center" wrapText="1"/>
    </xf>
    <xf numFmtId="166" fontId="37" fillId="32" borderId="4" xfId="0" applyNumberFormat="1" applyFont="1" applyFill="1" applyBorder="1" applyAlignment="1">
      <alignment horizontal="left" vertical="center" wrapText="1"/>
    </xf>
    <xf numFmtId="167" fontId="37" fillId="32" borderId="4" xfId="0" applyNumberFormat="1" applyFont="1" applyFill="1" applyBorder="1" applyAlignment="1">
      <alignment horizontal="center" vertical="center" wrapText="1"/>
    </xf>
    <xf numFmtId="1" fontId="37" fillId="32" borderId="4" xfId="0" applyNumberFormat="1" applyFont="1" applyFill="1" applyBorder="1" applyAlignment="1">
      <alignment horizontal="center" vertical="center" wrapText="1"/>
    </xf>
    <xf numFmtId="1" fontId="37" fillId="32" borderId="4" xfId="0" applyNumberFormat="1" applyFont="1" applyFill="1" applyBorder="1" applyAlignment="1">
      <alignment horizontal="left" vertical="center" wrapText="1"/>
    </xf>
    <xf numFmtId="0" fontId="37" fillId="32" borderId="4" xfId="0" applyFont="1" applyFill="1" applyBorder="1" applyAlignment="1">
      <alignment horizontal="center" vertical="center" wrapText="1"/>
    </xf>
    <xf numFmtId="166" fontId="13" fillId="68" borderId="4" xfId="0" applyNumberFormat="1" applyFont="1" applyFill="1" applyBorder="1" applyAlignment="1">
      <alignment horizontal="left" vertical="center" wrapText="1"/>
    </xf>
    <xf numFmtId="167" fontId="13" fillId="68" borderId="4" xfId="0" applyNumberFormat="1" applyFont="1" applyFill="1" applyBorder="1" applyAlignment="1">
      <alignment horizontal="center" vertical="center" wrapText="1"/>
    </xf>
    <xf numFmtId="0" fontId="29" fillId="70" borderId="4" xfId="0" applyFont="1" applyFill="1" applyBorder="1" applyAlignment="1">
      <alignment horizontal="left" vertical="center"/>
    </xf>
    <xf numFmtId="0" fontId="13" fillId="68" borderId="4" xfId="0" applyFont="1" applyFill="1" applyBorder="1" applyAlignment="1">
      <alignment horizontal="center" vertical="center" wrapText="1"/>
    </xf>
    <xf numFmtId="166" fontId="13" fillId="32" borderId="4" xfId="0" applyNumberFormat="1" applyFont="1" applyFill="1" applyBorder="1" applyAlignment="1">
      <alignment horizontal="left" vertical="center" wrapText="1"/>
    </xf>
    <xf numFmtId="167" fontId="13" fillId="32" borderId="4" xfId="0" applyNumberFormat="1" applyFont="1" applyFill="1" applyBorder="1" applyAlignment="1">
      <alignment horizontal="center" vertical="center" wrapText="1"/>
    </xf>
    <xf numFmtId="0" fontId="29" fillId="39" borderId="4" xfId="0" applyFont="1" applyFill="1" applyBorder="1" applyAlignment="1">
      <alignment horizontal="left" vertical="center"/>
    </xf>
    <xf numFmtId="166" fontId="13" fillId="42" borderId="4" xfId="0" applyNumberFormat="1" applyFont="1" applyFill="1" applyBorder="1" applyAlignment="1">
      <alignment horizontal="left" vertical="center" wrapText="1"/>
    </xf>
    <xf numFmtId="167" fontId="13" fillId="42" borderId="4" xfId="0" applyNumberFormat="1" applyFont="1" applyFill="1" applyBorder="1" applyAlignment="1">
      <alignment horizontal="center" vertical="center" wrapText="1"/>
    </xf>
    <xf numFmtId="166" fontId="0" fillId="12" borderId="4" xfId="0" applyNumberFormat="1" applyFont="1" applyFill="1" applyBorder="1" applyAlignment="1">
      <alignment horizontal="left" vertical="center"/>
    </xf>
    <xf numFmtId="0" fontId="0" fillId="32" borderId="4" xfId="0" applyFont="1" applyFill="1" applyBorder="1" applyAlignment="1">
      <alignment horizontal="center" vertical="center"/>
    </xf>
    <xf numFmtId="0" fontId="0" fillId="32" borderId="4" xfId="0" applyFont="1" applyFill="1" applyBorder="1" applyAlignment="1">
      <alignment horizontal="left" vertical="center" wrapText="1"/>
    </xf>
    <xf numFmtId="0" fontId="13" fillId="68" borderId="4" xfId="0" applyFont="1" applyFill="1" applyBorder="1" applyAlignment="1">
      <alignment horizontal="left" vertical="top" wrapText="1"/>
    </xf>
    <xf numFmtId="166" fontId="0" fillId="69" borderId="4" xfId="0" applyNumberFormat="1" applyFont="1" applyFill="1" applyBorder="1" applyAlignment="1">
      <alignment horizontal="left" vertical="center"/>
    </xf>
    <xf numFmtId="0" fontId="33" fillId="12" borderId="4" xfId="0" applyFont="1" applyFill="1" applyBorder="1" applyAlignment="1">
      <alignment horizontal="left" vertical="center" wrapText="1"/>
    </xf>
    <xf numFmtId="0" fontId="0" fillId="66" borderId="4" xfId="0" applyFont="1" applyFill="1" applyBorder="1" applyAlignment="1">
      <alignment horizontal="center" vertical="center"/>
    </xf>
    <xf numFmtId="0" fontId="13" fillId="32" borderId="4" xfId="0" applyFont="1" applyFill="1" applyBorder="1" applyAlignment="1">
      <alignment horizontal="center" vertical="center" wrapText="1"/>
    </xf>
    <xf numFmtId="0" fontId="41" fillId="66" borderId="4" xfId="0" applyFont="1" applyFill="1" applyBorder="1" applyAlignment="1">
      <alignment horizontal="center" vertical="center"/>
    </xf>
    <xf numFmtId="0" fontId="41" fillId="39" borderId="4" xfId="0" applyFont="1" applyFill="1" applyBorder="1" applyAlignment="1">
      <alignment horizontal="center" vertical="center"/>
    </xf>
    <xf numFmtId="0" fontId="29" fillId="42" borderId="4" xfId="0" applyFont="1" applyFill="1" applyBorder="1" applyAlignment="1">
      <alignment horizontal="left" vertical="center"/>
    </xf>
    <xf numFmtId="0" fontId="29" fillId="39" borderId="4" xfId="0" applyFont="1" applyFill="1" applyBorder="1" applyAlignment="1">
      <alignment horizontal="center" vertical="center"/>
    </xf>
    <xf numFmtId="166" fontId="0" fillId="12" borderId="4" xfId="0" applyNumberFormat="1" applyFont="1" applyFill="1" applyBorder="1" applyAlignment="1">
      <alignment horizontal="left" vertical="top"/>
    </xf>
    <xf numFmtId="0" fontId="41" fillId="66" borderId="4" xfId="0" applyFont="1" applyFill="1" applyBorder="1" applyAlignment="1">
      <alignment horizontal="left" vertical="center"/>
    </xf>
    <xf numFmtId="0" fontId="13" fillId="42" borderId="4" xfId="0" applyFont="1" applyFill="1" applyBorder="1" applyAlignment="1">
      <alignment horizontal="left" vertical="center"/>
    </xf>
    <xf numFmtId="0" fontId="29" fillId="39" borderId="4" xfId="0" applyFont="1" applyFill="1" applyBorder="1" applyAlignment="1">
      <alignment horizontal="left" vertical="center" wrapText="1"/>
    </xf>
    <xf numFmtId="0" fontId="41" fillId="42" borderId="4" xfId="0" applyFont="1" applyFill="1" applyBorder="1" applyAlignment="1">
      <alignment horizontal="center" vertical="center"/>
    </xf>
    <xf numFmtId="14" fontId="0" fillId="54" borderId="4" xfId="0" applyNumberFormat="1" applyFont="1" applyFill="1" applyBorder="1" applyAlignment="1">
      <alignment horizontal="left" vertical="center" wrapText="1"/>
    </xf>
    <xf numFmtId="168" fontId="0" fillId="42" borderId="4" xfId="0" applyNumberFormat="1" applyFont="1" applyFill="1" applyBorder="1" applyAlignment="1">
      <alignment vertical="center"/>
    </xf>
    <xf numFmtId="0" fontId="0" fillId="39" borderId="4" xfId="0" applyFont="1" applyFill="1" applyBorder="1" applyAlignment="1">
      <alignment vertical="center" wrapText="1"/>
    </xf>
    <xf numFmtId="0" fontId="13" fillId="39" borderId="4" xfId="0" applyFont="1" applyFill="1" applyBorder="1" applyAlignment="1">
      <alignment horizontal="center" vertical="center"/>
    </xf>
    <xf numFmtId="14" fontId="0" fillId="42" borderId="4" xfId="0" applyNumberFormat="1" applyFont="1" applyFill="1" applyBorder="1" applyAlignment="1">
      <alignment horizontal="left" vertical="center" wrapText="1"/>
    </xf>
    <xf numFmtId="168" fontId="0" fillId="42" borderId="4" xfId="0" applyNumberFormat="1" applyFont="1" applyFill="1" applyBorder="1" applyAlignment="1">
      <alignment horizontal="left" vertical="center"/>
    </xf>
    <xf numFmtId="1" fontId="13" fillId="42" borderId="4" xfId="0" applyNumberFormat="1" applyFont="1" applyFill="1" applyBorder="1" applyAlignment="1">
      <alignment horizontal="left" vertical="top" wrapText="1"/>
    </xf>
    <xf numFmtId="0" fontId="41" fillId="12" borderId="4" xfId="0" applyFont="1" applyFill="1" applyBorder="1" applyAlignment="1">
      <alignment horizontal="center" vertical="center" wrapText="1"/>
    </xf>
    <xf numFmtId="0" fontId="41" fillId="12" borderId="4" xfId="0" applyFont="1" applyFill="1" applyBorder="1" applyAlignment="1">
      <alignment vertical="center" wrapText="1"/>
    </xf>
    <xf numFmtId="0" fontId="34" fillId="54" borderId="4" xfId="0" applyFont="1" applyFill="1" applyBorder="1" applyAlignment="1">
      <alignment horizontal="center"/>
    </xf>
    <xf numFmtId="166" fontId="13" fillId="42" borderId="4" xfId="0" applyNumberFormat="1" applyFont="1" applyFill="1" applyBorder="1" applyAlignment="1">
      <alignment horizontal="left" vertical="center"/>
    </xf>
    <xf numFmtId="0" fontId="0" fillId="66" borderId="4" xfId="0" applyFont="1" applyFill="1" applyBorder="1" applyAlignment="1">
      <alignment horizontal="left"/>
    </xf>
    <xf numFmtId="0" fontId="0" fillId="12" borderId="4" xfId="0" applyFill="1" applyBorder="1" applyAlignment="1">
      <alignment horizontal="center" vertical="center"/>
    </xf>
    <xf numFmtId="14" fontId="0" fillId="12" borderId="4" xfId="0" applyNumberFormat="1" applyFont="1" applyFill="1" applyBorder="1" applyAlignment="1">
      <alignment vertical="top" wrapText="1"/>
    </xf>
    <xf numFmtId="1" fontId="13" fillId="42" borderId="4" xfId="0" applyNumberFormat="1" applyFont="1" applyFill="1" applyBorder="1" applyAlignment="1">
      <alignment vertical="center" wrapText="1"/>
    </xf>
    <xf numFmtId="1" fontId="13" fillId="42" borderId="4" xfId="0" applyNumberFormat="1" applyFont="1" applyFill="1" applyBorder="1" applyAlignment="1">
      <alignment vertical="center"/>
    </xf>
    <xf numFmtId="0" fontId="39" fillId="12" borderId="42" xfId="0" applyFont="1" applyFill="1" applyBorder="1" applyAlignment="1">
      <alignment wrapText="1"/>
    </xf>
    <xf numFmtId="0" fontId="0" fillId="36" borderId="42" xfId="0" applyFont="1" applyFill="1" applyBorder="1" applyAlignment="1">
      <alignment horizontal="left" vertical="center" wrapText="1"/>
    </xf>
    <xf numFmtId="14" fontId="0" fillId="12" borderId="4" xfId="0" applyNumberFormat="1" applyFont="1" applyFill="1" applyBorder="1" applyAlignment="1">
      <alignment horizontal="left" vertical="center" wrapText="1"/>
    </xf>
    <xf numFmtId="0" fontId="0" fillId="12" borderId="42" xfId="0" applyFont="1" applyFill="1" applyBorder="1" applyAlignment="1">
      <alignment horizontal="left" vertical="center" wrapText="1"/>
    </xf>
    <xf numFmtId="0" fontId="0" fillId="12" borderId="15" xfId="0" applyFont="1" applyFill="1" applyBorder="1" applyAlignment="1">
      <alignment horizontal="left" vertical="center" wrapText="1"/>
    </xf>
    <xf numFmtId="0" fontId="10" fillId="20" borderId="38" xfId="0" applyFont="1" applyFill="1" applyBorder="1" applyAlignment="1">
      <alignment horizontal="center" vertical="center" wrapText="1"/>
    </xf>
    <xf numFmtId="0" fontId="7" fillId="56" borderId="2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top" wrapText="1"/>
    </xf>
    <xf numFmtId="166" fontId="0" fillId="12" borderId="2" xfId="0" applyNumberFormat="1" applyFont="1" applyFill="1" applyBorder="1" applyAlignment="1">
      <alignment horizontal="left" vertical="top"/>
    </xf>
    <xf numFmtId="0" fontId="33" fillId="42" borderId="4" xfId="0" applyFont="1" applyFill="1" applyBorder="1" applyAlignment="1">
      <alignment horizontal="center" vertical="center"/>
    </xf>
    <xf numFmtId="0" fontId="0" fillId="68" borderId="4" xfId="0" applyFont="1" applyFill="1" applyBorder="1" applyAlignment="1">
      <alignment horizontal="center" vertical="center"/>
    </xf>
    <xf numFmtId="0" fontId="29" fillId="42" borderId="4" xfId="0" applyFont="1" applyFill="1" applyBorder="1" applyAlignment="1">
      <alignment horizontal="left" vertical="center" wrapText="1"/>
    </xf>
    <xf numFmtId="166" fontId="0" fillId="68" borderId="4" xfId="0" applyNumberFormat="1" applyFont="1" applyFill="1" applyBorder="1" applyAlignment="1">
      <alignment horizontal="left" vertical="center"/>
    </xf>
    <xf numFmtId="0" fontId="33" fillId="68" borderId="4" xfId="0" applyFont="1" applyFill="1" applyBorder="1" applyAlignment="1">
      <alignment horizontal="center" vertical="center"/>
    </xf>
    <xf numFmtId="0" fontId="37" fillId="54" borderId="4" xfId="0" applyFont="1" applyFill="1" applyBorder="1" applyAlignment="1">
      <alignment vertical="center"/>
    </xf>
    <xf numFmtId="0" fontId="42" fillId="54" borderId="4" xfId="0" applyFont="1" applyFill="1" applyBorder="1" applyAlignment="1">
      <alignment vertical="center" wrapText="1"/>
    </xf>
    <xf numFmtId="0" fontId="41" fillId="54" borderId="4" xfId="0" applyFont="1" applyFill="1" applyBorder="1" applyAlignment="1">
      <alignment horizontal="center" vertical="center" wrapText="1"/>
    </xf>
    <xf numFmtId="0" fontId="0" fillId="36" borderId="6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center" vertical="center"/>
    </xf>
    <xf numFmtId="0" fontId="0" fillId="12" borderId="4" xfId="0" applyFill="1" applyBorder="1" applyAlignment="1">
      <alignment wrapText="1"/>
    </xf>
    <xf numFmtId="2" fontId="0" fillId="42" borderId="4" xfId="0" applyNumberFormat="1" applyFont="1" applyFill="1" applyBorder="1" applyAlignment="1">
      <alignment vertical="center" wrapText="1"/>
    </xf>
    <xf numFmtId="0" fontId="0" fillId="70" borderId="4" xfId="0" applyFont="1" applyFill="1" applyBorder="1" applyAlignment="1">
      <alignment horizontal="center" vertical="center"/>
    </xf>
    <xf numFmtId="166" fontId="0" fillId="68" borderId="4" xfId="0" applyNumberFormat="1" applyFont="1" applyFill="1" applyBorder="1" applyAlignment="1">
      <alignment vertical="center" wrapText="1"/>
    </xf>
    <xf numFmtId="2" fontId="0" fillId="68" borderId="4" xfId="0" applyNumberFormat="1" applyFont="1" applyFill="1" applyBorder="1" applyAlignment="1">
      <alignment vertical="center" wrapText="1"/>
    </xf>
    <xf numFmtId="0" fontId="0" fillId="69" borderId="4" xfId="0" applyFont="1" applyFill="1" applyBorder="1" applyAlignment="1">
      <alignment horizontal="center" vertical="center" wrapText="1"/>
    </xf>
    <xf numFmtId="166" fontId="0" fillId="69" borderId="4" xfId="0" applyNumberFormat="1" applyFont="1" applyFill="1" applyBorder="1" applyAlignment="1">
      <alignment horizontal="left" vertical="top"/>
    </xf>
    <xf numFmtId="166" fontId="0" fillId="69" borderId="4" xfId="0" applyNumberFormat="1" applyFont="1" applyFill="1" applyBorder="1" applyAlignment="1">
      <alignment vertical="center"/>
    </xf>
    <xf numFmtId="0" fontId="0" fillId="69" borderId="4" xfId="0" applyFill="1" applyBorder="1" applyAlignment="1">
      <alignment wrapText="1"/>
    </xf>
    <xf numFmtId="166" fontId="0" fillId="68" borderId="4" xfId="0" applyNumberFormat="1" applyFont="1" applyFill="1" applyBorder="1" applyAlignment="1">
      <alignment vertical="center"/>
    </xf>
    <xf numFmtId="0" fontId="0" fillId="73" borderId="4" xfId="0" applyFont="1" applyFill="1" applyBorder="1" applyAlignment="1">
      <alignment horizontal="center" vertical="center" wrapText="1"/>
    </xf>
    <xf numFmtId="0" fontId="0" fillId="69" borderId="4" xfId="0" applyFont="1" applyFill="1" applyBorder="1" applyAlignment="1">
      <alignment vertical="center" wrapText="1"/>
    </xf>
    <xf numFmtId="0" fontId="34" fillId="68" borderId="4" xfId="0" applyFont="1" applyFill="1" applyBorder="1" applyAlignment="1">
      <alignment horizontal="center" vertical="center"/>
    </xf>
    <xf numFmtId="0" fontId="0" fillId="69" borderId="4" xfId="0" applyFont="1" applyFill="1" applyBorder="1" applyAlignment="1">
      <alignment horizontal="left" vertical="center" wrapText="1"/>
    </xf>
    <xf numFmtId="0" fontId="29" fillId="69" borderId="4" xfId="0" applyFont="1" applyFill="1" applyBorder="1" applyAlignment="1">
      <alignment horizontal="center" vertical="center"/>
    </xf>
    <xf numFmtId="14" fontId="0" fillId="69" borderId="4" xfId="0" applyNumberFormat="1" applyFont="1" applyFill="1" applyBorder="1" applyAlignment="1">
      <alignment vertical="center" wrapText="1"/>
    </xf>
    <xf numFmtId="0" fontId="10" fillId="56" borderId="23" xfId="0" applyFont="1" applyFill="1" applyBorder="1" applyAlignment="1">
      <alignment horizontal="center" vertical="center" wrapText="1"/>
    </xf>
    <xf numFmtId="0" fontId="38" fillId="54" borderId="4" xfId="0" applyFont="1" applyFill="1" applyBorder="1" applyAlignment="1">
      <alignment vertical="center"/>
    </xf>
    <xf numFmtId="0" fontId="47" fillId="38" borderId="4" xfId="0" applyFont="1" applyFill="1" applyBorder="1" applyAlignment="1">
      <alignment horizontal="center" vertical="center"/>
    </xf>
    <xf numFmtId="0" fontId="47" fillId="42" borderId="4" xfId="0" applyFont="1" applyFill="1" applyBorder="1" applyAlignment="1">
      <alignment horizontal="left" vertical="center" wrapText="1"/>
    </xf>
    <xf numFmtId="166" fontId="48" fillId="42" borderId="4" xfId="0" applyNumberFormat="1" applyFont="1" applyFill="1" applyBorder="1" applyAlignment="1">
      <alignment horizontal="left" vertical="center"/>
    </xf>
    <xf numFmtId="0" fontId="48" fillId="42" borderId="4" xfId="0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center" vertical="center"/>
    </xf>
    <xf numFmtId="0" fontId="49" fillId="39" borderId="4" xfId="0" applyFont="1" applyFill="1" applyBorder="1" applyAlignment="1">
      <alignment horizontal="left" vertical="center"/>
    </xf>
    <xf numFmtId="0" fontId="48" fillId="39" borderId="4" xfId="0" applyFont="1" applyFill="1" applyBorder="1" applyAlignment="1">
      <alignment horizontal="center" vertical="center"/>
    </xf>
    <xf numFmtId="0" fontId="48" fillId="36" borderId="4" xfId="0" applyFont="1" applyFill="1" applyBorder="1" applyAlignment="1">
      <alignment horizontal="left" vertical="center" wrapText="1"/>
    </xf>
    <xf numFmtId="0" fontId="50" fillId="42" borderId="4" xfId="0" applyFont="1" applyFill="1" applyBorder="1" applyAlignment="1">
      <alignment horizontal="left"/>
    </xf>
    <xf numFmtId="0" fontId="50" fillId="42" borderId="4" xfId="0" applyFont="1" applyFill="1" applyBorder="1" applyAlignment="1">
      <alignment horizontal="center" vertical="center"/>
    </xf>
    <xf numFmtId="0" fontId="41" fillId="12" borderId="4" xfId="0" applyFont="1" applyFill="1" applyBorder="1" applyAlignment="1">
      <alignment vertical="top" wrapText="1"/>
    </xf>
    <xf numFmtId="0" fontId="48" fillId="12" borderId="4" xfId="0" applyFont="1" applyFill="1" applyBorder="1" applyAlignment="1">
      <alignment horizontal="center"/>
    </xf>
    <xf numFmtId="0" fontId="48" fillId="12" borderId="4" xfId="0" applyFont="1" applyFill="1" applyBorder="1" applyAlignment="1">
      <alignment horizontal="left" vertical="center" wrapText="1"/>
    </xf>
    <xf numFmtId="166" fontId="48" fillId="12" borderId="4" xfId="0" applyNumberFormat="1" applyFont="1" applyFill="1" applyBorder="1" applyAlignment="1">
      <alignment horizontal="left" vertical="center"/>
    </xf>
    <xf numFmtId="0" fontId="50" fillId="39" borderId="4" xfId="0" applyFont="1" applyFill="1" applyBorder="1"/>
    <xf numFmtId="0" fontId="50" fillId="39" borderId="4" xfId="0" applyFont="1" applyFill="1" applyBorder="1" applyAlignment="1">
      <alignment horizontal="center" vertical="center"/>
    </xf>
    <xf numFmtId="0" fontId="48" fillId="69" borderId="4" xfId="0" applyFont="1" applyFill="1" applyBorder="1" applyAlignment="1">
      <alignment horizontal="center" vertical="center"/>
    </xf>
    <xf numFmtId="0" fontId="47" fillId="68" borderId="4" xfId="0" applyFont="1" applyFill="1" applyBorder="1" applyAlignment="1">
      <alignment horizontal="left" vertical="center" wrapText="1"/>
    </xf>
    <xf numFmtId="166" fontId="48" fillId="69" borderId="4" xfId="0" applyNumberFormat="1" applyFont="1" applyFill="1" applyBorder="1" applyAlignment="1">
      <alignment horizontal="left" vertical="center"/>
    </xf>
    <xf numFmtId="167" fontId="47" fillId="68" borderId="4" xfId="0" applyNumberFormat="1" applyFont="1" applyFill="1" applyBorder="1" applyAlignment="1">
      <alignment horizontal="center" vertical="center" wrapText="1"/>
    </xf>
    <xf numFmtId="0" fontId="49" fillId="70" borderId="4" xfId="0" applyFont="1" applyFill="1" applyBorder="1" applyAlignment="1">
      <alignment horizontal="left" vertical="center"/>
    </xf>
    <xf numFmtId="0" fontId="48" fillId="12" borderId="4" xfId="0" applyFont="1" applyFill="1" applyBorder="1" applyAlignment="1">
      <alignment wrapText="1"/>
    </xf>
    <xf numFmtId="0" fontId="48" fillId="0" borderId="4" xfId="0" applyFont="1" applyBorder="1" applyAlignment="1">
      <alignment horizontal="center" vertical="center"/>
    </xf>
    <xf numFmtId="0" fontId="48" fillId="32" borderId="4" xfId="0" applyFont="1" applyFill="1" applyBorder="1" applyAlignment="1">
      <alignment horizontal="left" vertical="center" wrapText="1"/>
    </xf>
    <xf numFmtId="166" fontId="0" fillId="42" borderId="14" xfId="0" applyNumberFormat="1" applyFont="1" applyFill="1" applyBorder="1" applyAlignment="1">
      <alignment horizontal="left" vertical="center"/>
    </xf>
    <xf numFmtId="0" fontId="0" fillId="12" borderId="40" xfId="0" applyFont="1" applyFill="1" applyBorder="1" applyAlignment="1">
      <alignment horizontal="left" vertical="center" wrapText="1"/>
    </xf>
    <xf numFmtId="0" fontId="13" fillId="42" borderId="25" xfId="0" applyFont="1" applyFill="1" applyBorder="1" applyAlignment="1">
      <alignment horizontal="left" vertical="center" wrapText="1"/>
    </xf>
    <xf numFmtId="0" fontId="40" fillId="12" borderId="4" xfId="0" applyFont="1" applyFill="1" applyBorder="1" applyAlignment="1">
      <alignment wrapText="1"/>
    </xf>
    <xf numFmtId="0" fontId="13" fillId="68" borderId="6" xfId="0" applyFont="1" applyFill="1" applyBorder="1" applyAlignment="1">
      <alignment horizontal="center" vertical="center" wrapText="1"/>
    </xf>
    <xf numFmtId="0" fontId="0" fillId="69" borderId="6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0" fillId="66" borderId="6" xfId="0" applyFont="1" applyFill="1" applyBorder="1" applyAlignment="1">
      <alignment horizontal="center" vertical="center"/>
    </xf>
    <xf numFmtId="0" fontId="13" fillId="32" borderId="6" xfId="0" applyFont="1" applyFill="1" applyBorder="1" applyAlignment="1">
      <alignment horizontal="center" vertical="center" wrapText="1"/>
    </xf>
    <xf numFmtId="0" fontId="13" fillId="42" borderId="6" xfId="0" applyFont="1" applyFill="1" applyBorder="1" applyAlignment="1">
      <alignment horizontal="center" vertical="center" wrapText="1"/>
    </xf>
    <xf numFmtId="0" fontId="41" fillId="66" borderId="6" xfId="0" applyFont="1" applyFill="1" applyBorder="1" applyAlignment="1">
      <alignment horizontal="center" vertical="center"/>
    </xf>
    <xf numFmtId="0" fontId="50" fillId="39" borderId="6" xfId="0" applyFont="1" applyFill="1" applyBorder="1" applyAlignment="1">
      <alignment horizontal="center" vertical="center"/>
    </xf>
    <xf numFmtId="0" fontId="41" fillId="39" borderId="6" xfId="0" applyFont="1" applyFill="1" applyBorder="1" applyAlignment="1">
      <alignment horizontal="center" vertical="center"/>
    </xf>
    <xf numFmtId="0" fontId="48" fillId="69" borderId="6" xfId="0" applyFont="1" applyFill="1" applyBorder="1" applyAlignment="1">
      <alignment horizontal="center" vertical="center"/>
    </xf>
    <xf numFmtId="0" fontId="48" fillId="12" borderId="6" xfId="0" applyFont="1" applyFill="1" applyBorder="1" applyAlignment="1">
      <alignment horizontal="center" vertical="center"/>
    </xf>
    <xf numFmtId="0" fontId="0" fillId="68" borderId="6" xfId="0" applyFont="1" applyFill="1" applyBorder="1" applyAlignment="1">
      <alignment horizontal="center" vertical="center"/>
    </xf>
    <xf numFmtId="0" fontId="29" fillId="39" borderId="6" xfId="0" applyFont="1" applyFill="1" applyBorder="1" applyAlignment="1">
      <alignment horizontal="center" vertical="center"/>
    </xf>
    <xf numFmtId="0" fontId="0" fillId="42" borderId="6" xfId="0" applyFont="1" applyFill="1" applyBorder="1" applyAlignment="1">
      <alignment horizontal="center" vertical="center"/>
    </xf>
    <xf numFmtId="0" fontId="41" fillId="42" borderId="6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/>
    </xf>
    <xf numFmtId="0" fontId="48" fillId="42" borderId="6" xfId="0" applyFont="1" applyFill="1" applyBorder="1" applyAlignment="1">
      <alignment horizontal="center" vertical="center"/>
    </xf>
    <xf numFmtId="0" fontId="29" fillId="42" borderId="6" xfId="0" applyFont="1" applyFill="1" applyBorder="1" applyAlignment="1">
      <alignment horizontal="center" vertical="center"/>
    </xf>
    <xf numFmtId="0" fontId="50" fillId="42" borderId="6" xfId="0" applyFont="1" applyFill="1" applyBorder="1" applyAlignment="1">
      <alignment horizontal="center" vertical="center"/>
    </xf>
    <xf numFmtId="0" fontId="0" fillId="32" borderId="6" xfId="0" applyFont="1" applyFill="1" applyBorder="1" applyAlignment="1">
      <alignment horizontal="center" vertical="center"/>
    </xf>
    <xf numFmtId="0" fontId="41" fillId="12" borderId="6" xfId="0" applyFont="1" applyFill="1" applyBorder="1" applyAlignment="1">
      <alignment horizontal="center" vertical="center"/>
    </xf>
    <xf numFmtId="0" fontId="37" fillId="21" borderId="6" xfId="0" applyFont="1" applyFill="1" applyBorder="1" applyAlignment="1">
      <alignment horizontal="center" vertical="center" wrapText="1"/>
    </xf>
    <xf numFmtId="0" fontId="37" fillId="32" borderId="6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37" fillId="21" borderId="15" xfId="0" applyFont="1" applyFill="1" applyBorder="1" applyAlignment="1">
      <alignment horizontal="center" vertical="center" wrapText="1"/>
    </xf>
    <xf numFmtId="0" fontId="37" fillId="32" borderId="15" xfId="0" applyFont="1" applyFill="1" applyBorder="1" applyAlignment="1">
      <alignment horizontal="center" vertical="center" wrapText="1"/>
    </xf>
    <xf numFmtId="0" fontId="13" fillId="42" borderId="15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/>
    </xf>
    <xf numFmtId="0" fontId="43" fillId="42" borderId="15" xfId="0" applyFont="1" applyFill="1" applyBorder="1" applyAlignment="1">
      <alignment horizontal="center" vertical="center"/>
    </xf>
    <xf numFmtId="0" fontId="43" fillId="32" borderId="15" xfId="0" applyFont="1" applyFill="1" applyBorder="1" applyAlignment="1">
      <alignment horizontal="center" vertical="center"/>
    </xf>
    <xf numFmtId="0" fontId="13" fillId="42" borderId="15" xfId="0" applyFont="1" applyFill="1" applyBorder="1" applyAlignment="1">
      <alignment horizontal="center" vertical="center"/>
    </xf>
    <xf numFmtId="0" fontId="0" fillId="42" borderId="43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43" fillId="42" borderId="43" xfId="0" applyFont="1" applyFill="1" applyBorder="1" applyAlignment="1">
      <alignment horizontal="center" vertical="center"/>
    </xf>
    <xf numFmtId="0" fontId="43" fillId="42" borderId="6" xfId="0" applyFont="1" applyFill="1" applyBorder="1" applyAlignment="1">
      <alignment horizontal="center"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48" fillId="39" borderId="4" xfId="0" applyFont="1" applyFill="1" applyBorder="1" applyAlignment="1">
      <alignment horizontal="left" vertical="center" wrapText="1"/>
    </xf>
    <xf numFmtId="0" fontId="48" fillId="39" borderId="4" xfId="0" applyFont="1" applyFill="1" applyBorder="1" applyAlignment="1">
      <alignment vertical="center" wrapText="1"/>
    </xf>
    <xf numFmtId="0" fontId="47" fillId="42" borderId="4" xfId="0" applyFont="1" applyFill="1" applyBorder="1" applyAlignment="1">
      <alignment horizontal="left" vertical="center"/>
    </xf>
    <xf numFmtId="0" fontId="48" fillId="0" borderId="6" xfId="0" applyFont="1" applyBorder="1" applyAlignment="1">
      <alignment horizontal="center" vertical="center"/>
    </xf>
    <xf numFmtId="168" fontId="48" fillId="42" borderId="4" xfId="0" applyNumberFormat="1" applyFont="1" applyFill="1" applyBorder="1" applyAlignment="1">
      <alignment vertical="center"/>
    </xf>
    <xf numFmtId="0" fontId="49" fillId="39" borderId="4" xfId="0" applyFont="1" applyFill="1" applyBorder="1" applyAlignment="1">
      <alignment horizontal="center" vertical="center"/>
    </xf>
    <xf numFmtId="0" fontId="49" fillId="39" borderId="6" xfId="0" applyFont="1" applyFill="1" applyBorder="1" applyAlignment="1">
      <alignment horizontal="center" vertical="center"/>
    </xf>
    <xf numFmtId="166" fontId="48" fillId="42" borderId="4" xfId="0" applyNumberFormat="1" applyFont="1" applyFill="1" applyBorder="1" applyAlignment="1">
      <alignment vertical="center"/>
    </xf>
    <xf numFmtId="0" fontId="0" fillId="12" borderId="6" xfId="0" applyFont="1" applyFill="1" applyBorder="1"/>
    <xf numFmtId="167" fontId="13" fillId="42" borderId="8" xfId="0" applyNumberFormat="1" applyFont="1" applyFill="1" applyBorder="1" applyAlignment="1">
      <alignment horizontal="center" vertical="center" wrapText="1"/>
    </xf>
    <xf numFmtId="0" fontId="13" fillId="73" borderId="4" xfId="0" applyFont="1" applyFill="1" applyBorder="1" applyAlignment="1">
      <alignment horizontal="center" vertical="center"/>
    </xf>
    <xf numFmtId="166" fontId="0" fillId="70" borderId="4" xfId="0" applyNumberFormat="1" applyFont="1" applyFill="1" applyBorder="1" applyAlignment="1">
      <alignment vertical="center"/>
    </xf>
    <xf numFmtId="168" fontId="0" fillId="68" borderId="4" xfId="0" applyNumberFormat="1" applyFont="1" applyFill="1" applyBorder="1" applyAlignment="1">
      <alignment vertical="center"/>
    </xf>
    <xf numFmtId="0" fontId="10" fillId="20" borderId="45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10" fillId="20" borderId="25" xfId="0" applyFont="1" applyFill="1" applyBorder="1" applyAlignment="1">
      <alignment horizontal="center" vertical="center" wrapText="1"/>
    </xf>
    <xf numFmtId="0" fontId="31" fillId="0" borderId="8" xfId="0" applyFont="1" applyBorder="1"/>
    <xf numFmtId="0" fontId="10" fillId="20" borderId="4" xfId="0" applyFont="1" applyFill="1" applyBorder="1" applyAlignment="1">
      <alignment horizontal="center" vertical="top" wrapText="1"/>
    </xf>
    <xf numFmtId="0" fontId="36" fillId="8" borderId="4" xfId="0" applyFont="1" applyFill="1" applyBorder="1" applyAlignment="1">
      <alignment horizontal="center" vertical="center" wrapText="1"/>
    </xf>
    <xf numFmtId="0" fontId="49" fillId="42" borderId="4" xfId="0" applyFont="1" applyFill="1" applyBorder="1" applyAlignment="1">
      <alignment horizontal="left" vertical="center"/>
    </xf>
    <xf numFmtId="0" fontId="48" fillId="42" borderId="4" xfId="0" applyFont="1" applyFill="1" applyBorder="1" applyAlignment="1">
      <alignment horizontal="left" vertical="center" wrapText="1"/>
    </xf>
    <xf numFmtId="0" fontId="48" fillId="66" borderId="4" xfId="0" applyFont="1" applyFill="1" applyBorder="1" applyAlignment="1">
      <alignment horizontal="center" vertical="center"/>
    </xf>
    <xf numFmtId="0" fontId="48" fillId="66" borderId="6" xfId="0" applyFont="1" applyFill="1" applyBorder="1" applyAlignment="1">
      <alignment horizontal="center" vertical="center"/>
    </xf>
    <xf numFmtId="167" fontId="47" fillId="42" borderId="4" xfId="0" applyNumberFormat="1" applyFont="1" applyFill="1" applyBorder="1" applyAlignment="1">
      <alignment horizontal="center" vertical="center" wrapText="1"/>
    </xf>
    <xf numFmtId="0" fontId="47" fillId="12" borderId="4" xfId="0" applyFont="1" applyFill="1" applyBorder="1" applyAlignment="1">
      <alignment horizontal="center" vertical="center"/>
    </xf>
    <xf numFmtId="166" fontId="47" fillId="12" borderId="4" xfId="0" applyNumberFormat="1" applyFont="1" applyFill="1" applyBorder="1" applyAlignment="1">
      <alignment horizontal="left" vertical="center"/>
    </xf>
    <xf numFmtId="0" fontId="50" fillId="66" borderId="4" xfId="0" applyFont="1" applyFill="1" applyBorder="1" applyAlignment="1">
      <alignment horizontal="left" vertical="center"/>
    </xf>
    <xf numFmtId="0" fontId="50" fillId="66" borderId="4" xfId="0" applyFont="1" applyFill="1" applyBorder="1" applyAlignment="1">
      <alignment horizontal="center" vertical="center"/>
    </xf>
    <xf numFmtId="0" fontId="50" fillId="66" borderId="6" xfId="0" applyFont="1" applyFill="1" applyBorder="1" applyAlignment="1">
      <alignment horizontal="center" vertical="center"/>
    </xf>
    <xf numFmtId="0" fontId="47" fillId="42" borderId="4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vertical="center" wrapText="1"/>
    </xf>
    <xf numFmtId="0" fontId="7" fillId="54" borderId="6" xfId="0" applyFont="1" applyFill="1" applyBorder="1" applyAlignment="1">
      <alignment vertical="center" wrapText="1"/>
    </xf>
    <xf numFmtId="0" fontId="7" fillId="13" borderId="6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vertical="center" wrapText="1"/>
    </xf>
    <xf numFmtId="0" fontId="7" fillId="12" borderId="4" xfId="0" applyFont="1" applyFill="1" applyBorder="1" applyAlignment="1">
      <alignment vertical="top" wrapText="1"/>
    </xf>
    <xf numFmtId="0" fontId="10" fillId="20" borderId="4" xfId="0" applyFont="1" applyFill="1" applyBorder="1" applyAlignment="1">
      <alignment horizontal="center" vertical="center" wrapText="1"/>
    </xf>
    <xf numFmtId="0" fontId="54" fillId="13" borderId="4" xfId="0" applyFont="1" applyFill="1" applyBorder="1" applyAlignment="1">
      <alignment horizontal="left" vertical="center" wrapText="1"/>
    </xf>
    <xf numFmtId="0" fontId="0" fillId="13" borderId="4" xfId="0" applyFill="1" applyBorder="1"/>
    <xf numFmtId="0" fontId="7" fillId="5" borderId="4" xfId="0" applyFont="1" applyFill="1" applyBorder="1" applyAlignment="1">
      <alignment horizontal="left" vertical="top" wrapText="1"/>
    </xf>
    <xf numFmtId="0" fontId="26" fillId="21" borderId="26" xfId="0" applyFont="1" applyFill="1" applyBorder="1" applyAlignment="1">
      <alignment horizontal="center" vertical="center" wrapText="1"/>
    </xf>
    <xf numFmtId="0" fontId="56" fillId="43" borderId="4" xfId="0" applyFont="1" applyFill="1" applyBorder="1" applyAlignment="1">
      <alignment horizontal="center" vertical="top" wrapText="1"/>
    </xf>
    <xf numFmtId="0" fontId="57" fillId="43" borderId="4" xfId="0" applyFont="1" applyFill="1" applyBorder="1" applyAlignment="1">
      <alignment horizontal="center" vertical="center"/>
    </xf>
    <xf numFmtId="0" fontId="58" fillId="12" borderId="6" xfId="0" applyFont="1" applyFill="1" applyBorder="1"/>
    <xf numFmtId="49" fontId="59" fillId="12" borderId="4" xfId="0" applyNumberFormat="1" applyFont="1" applyFill="1" applyBorder="1" applyAlignment="1">
      <alignment horizontal="center" vertical="center"/>
    </xf>
    <xf numFmtId="49" fontId="58" fillId="12" borderId="4" xfId="0" applyNumberFormat="1" applyFont="1" applyFill="1" applyBorder="1" applyAlignment="1">
      <alignment horizontal="center" vertical="center"/>
    </xf>
    <xf numFmtId="49" fontId="60" fillId="12" borderId="4" xfId="0" applyNumberFormat="1" applyFont="1" applyFill="1" applyBorder="1" applyAlignment="1">
      <alignment horizontal="center" vertical="center"/>
    </xf>
    <xf numFmtId="0" fontId="61" fillId="12" borderId="4" xfId="0" applyFont="1" applyFill="1" applyBorder="1" applyAlignment="1">
      <alignment horizontal="center" vertical="center"/>
    </xf>
    <xf numFmtId="0" fontId="62" fillId="12" borderId="4" xfId="0" applyFont="1" applyFill="1" applyBorder="1" applyAlignment="1">
      <alignment horizontal="center" vertical="center"/>
    </xf>
    <xf numFmtId="49" fontId="61" fillId="12" borderId="4" xfId="0" applyNumberFormat="1" applyFont="1" applyFill="1" applyBorder="1" applyAlignment="1">
      <alignment horizontal="center" vertical="center"/>
    </xf>
    <xf numFmtId="0" fontId="58" fillId="0" borderId="4" xfId="0" applyFont="1" applyBorder="1"/>
    <xf numFmtId="0" fontId="58" fillId="12" borderId="4" xfId="0" applyFont="1" applyFill="1" applyBorder="1"/>
    <xf numFmtId="0" fontId="58" fillId="12" borderId="4" xfId="0" applyFont="1" applyFill="1" applyBorder="1" applyAlignment="1">
      <alignment horizontal="center" vertical="center"/>
    </xf>
    <xf numFmtId="0" fontId="58" fillId="12" borderId="4" xfId="0" applyFont="1" applyFill="1" applyBorder="1" applyAlignment="1">
      <alignment vertical="center"/>
    </xf>
    <xf numFmtId="0" fontId="58" fillId="0" borderId="4" xfId="0" applyFont="1" applyBorder="1" applyAlignment="1">
      <alignment horizontal="center" vertical="center"/>
    </xf>
    <xf numFmtId="0" fontId="11" fillId="60" borderId="16" xfId="1" applyFont="1" applyFill="1" applyBorder="1" applyAlignment="1">
      <alignment horizontal="center" vertical="center" wrapText="1"/>
    </xf>
    <xf numFmtId="0" fontId="63" fillId="32" borderId="38" xfId="1" applyFont="1" applyFill="1" applyBorder="1" applyAlignment="1">
      <alignment horizontal="center" vertical="center"/>
    </xf>
    <xf numFmtId="0" fontId="10" fillId="59" borderId="16" xfId="1" applyFont="1" applyFill="1" applyBorder="1" applyAlignment="1">
      <alignment horizontal="center" vertical="top" wrapText="1"/>
    </xf>
    <xf numFmtId="0" fontId="11" fillId="56" borderId="4" xfId="0" applyFont="1" applyFill="1" applyBorder="1" applyAlignment="1">
      <alignment horizontal="center" vertical="top" wrapText="1"/>
    </xf>
    <xf numFmtId="0" fontId="11" fillId="61" borderId="4" xfId="0" applyFont="1" applyFill="1" applyBorder="1" applyAlignment="1">
      <alignment horizontal="center" vertical="top" wrapText="1"/>
    </xf>
    <xf numFmtId="0" fontId="11" fillId="55" borderId="4" xfId="0" applyFont="1" applyFill="1" applyBorder="1" applyAlignment="1">
      <alignment horizontal="center" vertical="top" wrapText="1"/>
    </xf>
    <xf numFmtId="0" fontId="10" fillId="56" borderId="4" xfId="0" applyFont="1" applyFill="1" applyBorder="1" applyAlignment="1">
      <alignment horizontal="center" vertical="top" wrapText="1"/>
    </xf>
    <xf numFmtId="0" fontId="11" fillId="62" borderId="4" xfId="0" applyFont="1" applyFill="1" applyBorder="1" applyAlignment="1">
      <alignment horizontal="center" vertical="top" wrapText="1"/>
    </xf>
    <xf numFmtId="0" fontId="7" fillId="63" borderId="4" xfId="0" applyFont="1" applyFill="1" applyBorder="1" applyAlignment="1">
      <alignment vertical="top" wrapText="1"/>
    </xf>
    <xf numFmtId="0" fontId="11" fillId="64" borderId="4" xfId="0" applyFont="1" applyFill="1" applyBorder="1" applyAlignment="1">
      <alignment horizontal="center" vertical="top" wrapText="1"/>
    </xf>
    <xf numFmtId="0" fontId="10" fillId="62" borderId="4" xfId="0" applyFont="1" applyFill="1" applyBorder="1" applyAlignment="1">
      <alignment horizontal="center" vertical="top" wrapText="1"/>
    </xf>
    <xf numFmtId="0" fontId="10" fillId="61" borderId="4" xfId="0" applyFont="1" applyFill="1" applyBorder="1" applyAlignment="1">
      <alignment horizontal="center" vertical="top" wrapText="1"/>
    </xf>
    <xf numFmtId="0" fontId="12" fillId="56" borderId="23" xfId="0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 wrapText="1"/>
    </xf>
    <xf numFmtId="0" fontId="13" fillId="69" borderId="4" xfId="0" applyFont="1" applyFill="1" applyBorder="1" applyAlignment="1">
      <alignment horizontal="center" vertical="center"/>
    </xf>
    <xf numFmtId="166" fontId="13" fillId="69" borderId="4" xfId="0" applyNumberFormat="1" applyFont="1" applyFill="1" applyBorder="1" applyAlignment="1">
      <alignment horizontal="left" vertical="center"/>
    </xf>
    <xf numFmtId="0" fontId="41" fillId="67" borderId="4" xfId="0" applyFont="1" applyFill="1" applyBorder="1" applyAlignment="1">
      <alignment horizontal="center" vertical="center"/>
    </xf>
    <xf numFmtId="0" fontId="0" fillId="70" borderId="4" xfId="0" applyFont="1" applyFill="1" applyBorder="1" applyAlignment="1">
      <alignment vertical="center" wrapText="1"/>
    </xf>
    <xf numFmtId="0" fontId="13" fillId="68" borderId="4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wrapText="1"/>
    </xf>
    <xf numFmtId="0" fontId="5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/>
    </xf>
    <xf numFmtId="0" fontId="48" fillId="68" borderId="4" xfId="0" applyFont="1" applyFill="1" applyBorder="1" applyAlignment="1">
      <alignment horizontal="center" vertical="center"/>
    </xf>
    <xf numFmtId="0" fontId="48" fillId="69" borderId="4" xfId="0" applyFont="1" applyFill="1" applyBorder="1" applyAlignment="1">
      <alignment horizontal="left" vertical="center"/>
    </xf>
    <xf numFmtId="166" fontId="48" fillId="68" borderId="4" xfId="0" applyNumberFormat="1" applyFont="1" applyFill="1" applyBorder="1" applyAlignment="1">
      <alignment horizontal="left" vertical="center"/>
    </xf>
    <xf numFmtId="0" fontId="48" fillId="68" borderId="6" xfId="0" applyFont="1" applyFill="1" applyBorder="1" applyAlignment="1">
      <alignment horizontal="center" vertical="center"/>
    </xf>
    <xf numFmtId="166" fontId="47" fillId="42" borderId="4" xfId="0" applyNumberFormat="1" applyFont="1" applyFill="1" applyBorder="1" applyAlignment="1">
      <alignment horizontal="left" vertical="center" wrapText="1"/>
    </xf>
    <xf numFmtId="0" fontId="48" fillId="0" borderId="4" xfId="0" applyFont="1" applyBorder="1"/>
    <xf numFmtId="0" fontId="7" fillId="12" borderId="2" xfId="0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left"/>
    </xf>
    <xf numFmtId="0" fontId="48" fillId="42" borderId="4" xfId="0" applyFont="1" applyFill="1" applyBorder="1" applyAlignment="1">
      <alignment horizontal="left" vertical="center"/>
    </xf>
    <xf numFmtId="0" fontId="49" fillId="42" borderId="4" xfId="0" applyFont="1" applyFill="1" applyBorder="1" applyAlignment="1">
      <alignment horizontal="center" vertical="center"/>
    </xf>
    <xf numFmtId="0" fontId="49" fillId="4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12" borderId="2" xfId="0" applyFont="1" applyFill="1" applyBorder="1" applyAlignment="1">
      <alignment vertical="top" wrapText="1"/>
    </xf>
    <xf numFmtId="0" fontId="36" fillId="12" borderId="4" xfId="0" applyFont="1" applyFill="1" applyBorder="1" applyAlignment="1">
      <alignment horizontal="center" vertical="center" wrapText="1"/>
    </xf>
    <xf numFmtId="0" fontId="0" fillId="74" borderId="6" xfId="0" applyFont="1" applyFill="1" applyBorder="1" applyAlignment="1">
      <alignment horizontal="center" vertical="center"/>
    </xf>
    <xf numFmtId="0" fontId="0" fillId="23" borderId="6" xfId="0" applyFont="1" applyFill="1" applyBorder="1" applyAlignment="1">
      <alignment horizontal="center" vertical="center"/>
    </xf>
    <xf numFmtId="0" fontId="13" fillId="68" borderId="10" xfId="0" applyFont="1" applyFill="1" applyBorder="1" applyAlignment="1">
      <alignment horizontal="center" vertical="center"/>
    </xf>
    <xf numFmtId="166" fontId="0" fillId="68" borderId="2" xfId="0" applyNumberFormat="1" applyFont="1" applyFill="1" applyBorder="1" applyAlignment="1">
      <alignment vertical="center"/>
    </xf>
    <xf numFmtId="0" fontId="13" fillId="67" borderId="4" xfId="0" applyFont="1" applyFill="1" applyBorder="1" applyAlignment="1">
      <alignment horizontal="center" vertical="center"/>
    </xf>
    <xf numFmtId="0" fontId="0" fillId="69" borderId="4" xfId="0" applyFill="1" applyBorder="1" applyAlignment="1">
      <alignment horizontal="center" vertical="center"/>
    </xf>
    <xf numFmtId="168" fontId="0" fillId="68" borderId="4" xfId="0" applyNumberFormat="1" applyFont="1" applyFill="1" applyBorder="1" applyAlignment="1">
      <alignment horizontal="left" vertical="center"/>
    </xf>
    <xf numFmtId="0" fontId="0" fillId="69" borderId="6" xfId="0" applyFill="1" applyBorder="1" applyAlignment="1">
      <alignment horizontal="center" vertical="center"/>
    </xf>
    <xf numFmtId="0" fontId="47" fillId="68" borderId="4" xfId="0" applyFont="1" applyFill="1" applyBorder="1" applyAlignment="1">
      <alignment horizontal="center" vertical="center"/>
    </xf>
    <xf numFmtId="0" fontId="48" fillId="69" borderId="4" xfId="0" applyFont="1" applyFill="1" applyBorder="1" applyAlignment="1">
      <alignment wrapText="1"/>
    </xf>
    <xf numFmtId="166" fontId="48" fillId="68" borderId="10" xfId="0" applyNumberFormat="1" applyFont="1" applyFill="1" applyBorder="1" applyAlignment="1">
      <alignment vertical="center"/>
    </xf>
    <xf numFmtId="166" fontId="48" fillId="68" borderId="4" xfId="0" applyNumberFormat="1" applyFont="1" applyFill="1" applyBorder="1" applyAlignment="1">
      <alignment vertical="center"/>
    </xf>
    <xf numFmtId="0" fontId="47" fillId="69" borderId="4" xfId="0" applyFont="1" applyFill="1" applyBorder="1" applyAlignment="1">
      <alignment horizontal="center" vertical="center"/>
    </xf>
    <xf numFmtId="0" fontId="47" fillId="69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11" fillId="16" borderId="4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/>
    </xf>
    <xf numFmtId="16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8" borderId="2" xfId="0" applyNumberFormat="1" applyFont="1" applyFill="1" applyBorder="1" applyAlignment="1">
      <alignment horizontal="center" vertical="center"/>
    </xf>
    <xf numFmtId="16" fontId="9" fillId="5" borderId="20" xfId="0" applyNumberFormat="1" applyFont="1" applyFill="1" applyBorder="1" applyAlignment="1">
      <alignment horizontal="center" vertical="center"/>
    </xf>
    <xf numFmtId="16" fontId="9" fillId="5" borderId="22" xfId="0" applyNumberFormat="1" applyFont="1" applyFill="1" applyBorder="1" applyAlignment="1">
      <alignment horizontal="center" vertical="center"/>
    </xf>
    <xf numFmtId="16" fontId="9" fillId="5" borderId="21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6" fontId="8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16" fontId="8" fillId="8" borderId="20" xfId="0" applyNumberFormat="1" applyFont="1" applyFill="1" applyBorder="1" applyAlignment="1">
      <alignment horizontal="center" vertical="center"/>
    </xf>
    <xf numFmtId="16" fontId="8" fillId="8" borderId="22" xfId="0" applyNumberFormat="1" applyFont="1" applyFill="1" applyBorder="1" applyAlignment="1">
      <alignment horizontal="center" vertical="center"/>
    </xf>
    <xf numFmtId="16" fontId="9" fillId="11" borderId="2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 applyProtection="1">
      <alignment horizontal="center" vertical="center"/>
      <protection hidden="1"/>
    </xf>
    <xf numFmtId="164" fontId="2" fillId="3" borderId="21" xfId="0" applyNumberFormat="1" applyFont="1" applyFill="1" applyBorder="1" applyAlignment="1" applyProtection="1">
      <alignment horizontal="center" vertical="center"/>
      <protection hidden="1"/>
    </xf>
    <xf numFmtId="17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16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" fontId="3" fillId="6" borderId="20" xfId="0" applyNumberFormat="1" applyFont="1" applyFill="1" applyBorder="1" applyAlignment="1">
      <alignment horizontal="center" vertical="center"/>
    </xf>
    <xf numFmtId="16" fontId="3" fillId="6" borderId="22" xfId="0" applyNumberFormat="1" applyFont="1" applyFill="1" applyBorder="1" applyAlignment="1">
      <alignment horizontal="center" vertical="center"/>
    </xf>
    <xf numFmtId="0" fontId="7" fillId="23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22" borderId="6" xfId="0" applyFont="1" applyFill="1" applyBorder="1" applyAlignment="1">
      <alignment horizontal="center" vertical="center" wrapText="1"/>
    </xf>
    <xf numFmtId="0" fontId="7" fillId="22" borderId="7" xfId="0" applyFont="1" applyFill="1" applyBorder="1" applyAlignment="1">
      <alignment horizontal="center" vertical="center" wrapText="1"/>
    </xf>
    <xf numFmtId="0" fontId="7" fillId="22" borderId="8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top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6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10" fillId="23" borderId="8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2" fillId="16" borderId="18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center" vertical="center" wrapText="1"/>
    </xf>
    <xf numFmtId="0" fontId="37" fillId="19" borderId="6" xfId="0" applyFont="1" applyFill="1" applyBorder="1" applyAlignment="1">
      <alignment horizontal="center" vertical="center"/>
    </xf>
    <xf numFmtId="0" fontId="37" fillId="19" borderId="8" xfId="0" applyFont="1" applyFill="1" applyBorder="1" applyAlignment="1">
      <alignment horizontal="center" vertical="center"/>
    </xf>
    <xf numFmtId="0" fontId="38" fillId="19" borderId="6" xfId="0" applyFont="1" applyFill="1" applyBorder="1" applyAlignment="1">
      <alignment horizontal="center" vertical="center"/>
    </xf>
    <xf numFmtId="0" fontId="38" fillId="19" borderId="8" xfId="0" applyFont="1" applyFill="1" applyBorder="1" applyAlignment="1">
      <alignment horizontal="center" vertical="center"/>
    </xf>
    <xf numFmtId="0" fontId="42" fillId="19" borderId="6" xfId="0" applyFont="1" applyFill="1" applyBorder="1" applyAlignment="1">
      <alignment horizontal="center" vertical="center"/>
    </xf>
    <xf numFmtId="0" fontId="42" fillId="19" borderId="8" xfId="0" applyFont="1" applyFill="1" applyBorder="1" applyAlignment="1">
      <alignment horizontal="center" vertical="center"/>
    </xf>
    <xf numFmtId="0" fontId="38" fillId="19" borderId="4" xfId="0" applyFont="1" applyFill="1" applyBorder="1" applyAlignment="1">
      <alignment horizontal="center" vertical="center"/>
    </xf>
    <xf numFmtId="17" fontId="37" fillId="19" borderId="4" xfId="0" applyNumberFormat="1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/>
    </xf>
    <xf numFmtId="0" fontId="30" fillId="14" borderId="6" xfId="0" applyFont="1" applyFill="1" applyBorder="1" applyAlignment="1">
      <alignment horizontal="center" vertical="center" wrapText="1"/>
    </xf>
    <xf numFmtId="0" fontId="30" fillId="14" borderId="7" xfId="0" applyFont="1" applyFill="1" applyBorder="1" applyAlignment="1">
      <alignment horizontal="center" vertical="center" wrapText="1"/>
    </xf>
    <xf numFmtId="0" fontId="30" fillId="14" borderId="8" xfId="0" applyFont="1" applyFill="1" applyBorder="1" applyAlignment="1">
      <alignment horizontal="center" vertical="center" wrapText="1"/>
    </xf>
    <xf numFmtId="0" fontId="19" fillId="33" borderId="4" xfId="0" applyFont="1" applyFill="1" applyBorder="1" applyAlignment="1">
      <alignment horizontal="center" vertical="top" wrapText="1"/>
    </xf>
    <xf numFmtId="0" fontId="19" fillId="35" borderId="4" xfId="0" applyFont="1" applyFill="1" applyBorder="1" applyAlignment="1">
      <alignment horizontal="center" vertical="top" wrapText="1"/>
    </xf>
    <xf numFmtId="0" fontId="19" fillId="50" borderId="4" xfId="0" applyFont="1" applyFill="1" applyBorder="1" applyAlignment="1">
      <alignment horizontal="center" vertical="top" wrapText="1"/>
    </xf>
    <xf numFmtId="0" fontId="22" fillId="24" borderId="4" xfId="0" applyFont="1" applyFill="1" applyBorder="1" applyAlignment="1">
      <alignment horizontal="center" vertical="top" wrapText="1"/>
    </xf>
    <xf numFmtId="49" fontId="23" fillId="27" borderId="4" xfId="0" applyNumberFormat="1" applyFont="1" applyFill="1" applyBorder="1" applyAlignment="1">
      <alignment horizontal="center" vertical="center"/>
    </xf>
    <xf numFmtId="0" fontId="19" fillId="71" borderId="6" xfId="0" applyFont="1" applyFill="1" applyBorder="1" applyAlignment="1">
      <alignment horizontal="center" vertical="center" wrapText="1"/>
    </xf>
    <xf numFmtId="0" fontId="19" fillId="71" borderId="7" xfId="0" applyFont="1" applyFill="1" applyBorder="1" applyAlignment="1">
      <alignment horizontal="center" vertical="center" wrapText="1"/>
    </xf>
    <xf numFmtId="0" fontId="19" fillId="71" borderId="8" xfId="0" applyFont="1" applyFill="1" applyBorder="1" applyAlignment="1">
      <alignment horizontal="center" vertical="center" wrapText="1"/>
    </xf>
    <xf numFmtId="0" fontId="19" fillId="72" borderId="4" xfId="0" applyFont="1" applyFill="1" applyBorder="1" applyAlignment="1">
      <alignment horizontal="center" vertical="top" wrapText="1"/>
    </xf>
    <xf numFmtId="0" fontId="19" fillId="71" borderId="20" xfId="0" applyFont="1" applyFill="1" applyBorder="1" applyAlignment="1">
      <alignment horizontal="center" vertical="center" wrapText="1"/>
    </xf>
    <xf numFmtId="0" fontId="19" fillId="71" borderId="22" xfId="0" applyFont="1" applyFill="1" applyBorder="1" applyAlignment="1">
      <alignment horizontal="center" vertical="center" wrapText="1"/>
    </xf>
    <xf numFmtId="1" fontId="19" fillId="47" borderId="4" xfId="0" applyNumberFormat="1" applyFont="1" applyFill="1" applyBorder="1" applyAlignment="1">
      <alignment horizontal="center" vertical="top" wrapText="1"/>
    </xf>
    <xf numFmtId="16" fontId="23" fillId="30" borderId="27" xfId="0" applyNumberFormat="1" applyFont="1" applyFill="1" applyBorder="1" applyAlignment="1">
      <alignment horizontal="center" vertical="center"/>
    </xf>
    <xf numFmtId="16" fontId="23" fillId="30" borderId="33" xfId="0" applyNumberFormat="1" applyFont="1" applyFill="1" applyBorder="1" applyAlignment="1">
      <alignment horizontal="center" vertical="center"/>
    </xf>
    <xf numFmtId="16" fontId="23" fillId="30" borderId="28" xfId="0" applyNumberFormat="1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center" vertical="center" wrapText="1"/>
    </xf>
    <xf numFmtId="17" fontId="24" fillId="31" borderId="27" xfId="0" applyNumberFormat="1" applyFont="1" applyFill="1" applyBorder="1" applyAlignment="1">
      <alignment horizontal="center" vertical="center"/>
    </xf>
    <xf numFmtId="17" fontId="24" fillId="31" borderId="33" xfId="0" applyNumberFormat="1" applyFont="1" applyFill="1" applyBorder="1" applyAlignment="1">
      <alignment horizontal="center" vertical="center"/>
    </xf>
    <xf numFmtId="16" fontId="23" fillId="27" borderId="27" xfId="0" applyNumberFormat="1" applyFont="1" applyFill="1" applyBorder="1" applyAlignment="1">
      <alignment horizontal="center" vertical="center"/>
    </xf>
    <xf numFmtId="16" fontId="23" fillId="27" borderId="33" xfId="0" applyNumberFormat="1" applyFont="1" applyFill="1" applyBorder="1" applyAlignment="1">
      <alignment horizontal="center" vertical="center"/>
    </xf>
    <xf numFmtId="16" fontId="24" fillId="31" borderId="27" xfId="0" applyNumberFormat="1" applyFont="1" applyFill="1" applyBorder="1" applyAlignment="1">
      <alignment horizontal="center" vertical="center"/>
    </xf>
    <xf numFmtId="16" fontId="24" fillId="31" borderId="33" xfId="0" applyNumberFormat="1" applyFont="1" applyFill="1" applyBorder="1" applyAlignment="1">
      <alignment horizontal="center" vertical="center"/>
    </xf>
    <xf numFmtId="16" fontId="24" fillId="31" borderId="28" xfId="0" applyNumberFormat="1" applyFont="1" applyFill="1" applyBorder="1" applyAlignment="1">
      <alignment horizontal="center" vertical="center"/>
    </xf>
    <xf numFmtId="49" fontId="23" fillId="28" borderId="33" xfId="0" applyNumberFormat="1" applyFont="1" applyFill="1" applyBorder="1" applyAlignment="1">
      <alignment horizontal="center" vertical="center"/>
    </xf>
    <xf numFmtId="49" fontId="23" fillId="28" borderId="28" xfId="0" applyNumberFormat="1" applyFont="1" applyFill="1" applyBorder="1" applyAlignment="1">
      <alignment horizontal="center" vertical="center"/>
    </xf>
    <xf numFmtId="49" fontId="23" fillId="16" borderId="27" xfId="0" applyNumberFormat="1" applyFont="1" applyFill="1" applyBorder="1" applyAlignment="1">
      <alignment horizontal="center" vertical="center"/>
    </xf>
    <xf numFmtId="49" fontId="23" fillId="16" borderId="33" xfId="0" applyNumberFormat="1" applyFont="1" applyFill="1" applyBorder="1" applyAlignment="1">
      <alignment horizontal="center" vertical="center"/>
    </xf>
    <xf numFmtId="49" fontId="23" fillId="16" borderId="28" xfId="0" applyNumberFormat="1" applyFont="1" applyFill="1" applyBorder="1" applyAlignment="1">
      <alignment horizontal="center" vertical="center"/>
    </xf>
    <xf numFmtId="16" fontId="24" fillId="24" borderId="27" xfId="0" applyNumberFormat="1" applyFont="1" applyFill="1" applyBorder="1" applyAlignment="1">
      <alignment horizontal="center" vertical="center"/>
    </xf>
    <xf numFmtId="16" fontId="24" fillId="24" borderId="33" xfId="0" applyNumberFormat="1" applyFont="1" applyFill="1" applyBorder="1" applyAlignment="1">
      <alignment horizontal="center" vertical="center"/>
    </xf>
    <xf numFmtId="16" fontId="24" fillId="24" borderId="28" xfId="0" applyNumberFormat="1" applyFont="1" applyFill="1" applyBorder="1" applyAlignment="1">
      <alignment horizontal="center" vertical="center"/>
    </xf>
    <xf numFmtId="0" fontId="24" fillId="29" borderId="27" xfId="0" applyFont="1" applyFill="1" applyBorder="1" applyAlignment="1">
      <alignment horizontal="center" vertical="center"/>
    </xf>
    <xf numFmtId="0" fontId="24" fillId="29" borderId="33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17" fontId="2" fillId="16" borderId="27" xfId="0" applyNumberFormat="1" applyFont="1" applyFill="1" applyBorder="1" applyAlignment="1">
      <alignment horizontal="center" vertical="center"/>
    </xf>
    <xf numFmtId="17" fontId="2" fillId="16" borderId="33" xfId="0" applyNumberFormat="1" applyFont="1" applyFill="1" applyBorder="1" applyAlignment="1">
      <alignment horizontal="center" vertical="center"/>
    </xf>
    <xf numFmtId="17" fontId="2" fillId="16" borderId="28" xfId="0" applyNumberFormat="1" applyFont="1" applyFill="1" applyBorder="1" applyAlignment="1">
      <alignment horizontal="center" vertical="center"/>
    </xf>
    <xf numFmtId="16" fontId="3" fillId="24" borderId="27" xfId="0" applyNumberFormat="1" applyFont="1" applyFill="1" applyBorder="1" applyAlignment="1">
      <alignment horizontal="center" vertical="center"/>
    </xf>
    <xf numFmtId="16" fontId="3" fillId="24" borderId="33" xfId="0" applyNumberFormat="1" applyFont="1" applyFill="1" applyBorder="1" applyAlignment="1">
      <alignment horizontal="center" vertical="center"/>
    </xf>
    <xf numFmtId="16" fontId="3" fillId="24" borderId="28" xfId="0" applyNumberFormat="1" applyFont="1" applyFill="1" applyBorder="1" applyAlignment="1">
      <alignment horizontal="center" vertical="center"/>
    </xf>
    <xf numFmtId="16" fontId="3" fillId="25" borderId="27" xfId="0" applyNumberFormat="1" applyFont="1" applyFill="1" applyBorder="1" applyAlignment="1">
      <alignment horizontal="center" vertical="center"/>
    </xf>
    <xf numFmtId="16" fontId="3" fillId="25" borderId="33" xfId="0" applyNumberFormat="1" applyFont="1" applyFill="1" applyBorder="1" applyAlignment="1">
      <alignment horizontal="center" vertical="center"/>
    </xf>
    <xf numFmtId="49" fontId="23" fillId="26" borderId="27" xfId="0" applyNumberFormat="1" applyFont="1" applyFill="1" applyBorder="1" applyAlignment="1">
      <alignment horizontal="center" vertical="center"/>
    </xf>
    <xf numFmtId="49" fontId="23" fillId="26" borderId="33" xfId="0" applyNumberFormat="1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16" fillId="40" borderId="13" xfId="0" applyFont="1" applyFill="1" applyBorder="1" applyAlignment="1">
      <alignment horizontal="center" vertical="center" wrapText="1"/>
    </xf>
    <xf numFmtId="0" fontId="16" fillId="40" borderId="9" xfId="0" applyFont="1" applyFill="1" applyBorder="1" applyAlignment="1">
      <alignment horizontal="center" vertical="center" wrapText="1"/>
    </xf>
    <xf numFmtId="0" fontId="16" fillId="40" borderId="18" xfId="0" applyFont="1" applyFill="1" applyBorder="1" applyAlignment="1">
      <alignment horizontal="center" vertical="center" wrapText="1"/>
    </xf>
    <xf numFmtId="0" fontId="16" fillId="40" borderId="19" xfId="0" applyFont="1" applyFill="1" applyBorder="1" applyAlignment="1">
      <alignment horizontal="center" vertical="center" wrapText="1"/>
    </xf>
    <xf numFmtId="0" fontId="16" fillId="40" borderId="20" xfId="0" applyFont="1" applyFill="1" applyBorder="1" applyAlignment="1">
      <alignment horizontal="center" vertical="center" wrapText="1"/>
    </xf>
    <xf numFmtId="0" fontId="16" fillId="40" borderId="21" xfId="0" applyFont="1" applyFill="1" applyBorder="1" applyAlignment="1">
      <alignment horizontal="center" vertical="center" wrapText="1"/>
    </xf>
    <xf numFmtId="0" fontId="22" fillId="23" borderId="13" xfId="0" applyFont="1" applyFill="1" applyBorder="1" applyAlignment="1">
      <alignment horizontal="center" vertical="top" wrapText="1"/>
    </xf>
    <xf numFmtId="0" fontId="22" fillId="23" borderId="41" xfId="0" applyFont="1" applyFill="1" applyBorder="1" applyAlignment="1">
      <alignment horizontal="center" vertical="top" wrapText="1"/>
    </xf>
    <xf numFmtId="0" fontId="22" fillId="23" borderId="6" xfId="0" applyFont="1" applyFill="1" applyBorder="1" applyAlignment="1">
      <alignment horizontal="center" vertical="top" wrapText="1"/>
    </xf>
    <xf numFmtId="0" fontId="22" fillId="23" borderId="7" xfId="0" applyFont="1" applyFill="1" applyBorder="1" applyAlignment="1">
      <alignment horizontal="center" vertical="top" wrapText="1"/>
    </xf>
    <xf numFmtId="0" fontId="22" fillId="23" borderId="8" xfId="0" applyFont="1" applyFill="1" applyBorder="1" applyAlignment="1">
      <alignment horizontal="center" vertical="top" wrapText="1"/>
    </xf>
    <xf numFmtId="0" fontId="19" fillId="49" borderId="13" xfId="0" applyFont="1" applyFill="1" applyBorder="1" applyAlignment="1">
      <alignment horizontal="center" vertical="top" wrapText="1"/>
    </xf>
    <xf numFmtId="0" fontId="19" fillId="49" borderId="41" xfId="0" applyFont="1" applyFill="1" applyBorder="1" applyAlignment="1">
      <alignment horizontal="center" vertical="top" wrapText="1"/>
    </xf>
    <xf numFmtId="0" fontId="19" fillId="49" borderId="9" xfId="0" applyFont="1" applyFill="1" applyBorder="1" applyAlignment="1">
      <alignment horizontal="center" vertical="top" wrapText="1"/>
    </xf>
    <xf numFmtId="0" fontId="19" fillId="35" borderId="6" xfId="0" applyFont="1" applyFill="1" applyBorder="1" applyAlignment="1">
      <alignment horizontal="center" vertical="top" wrapText="1"/>
    </xf>
    <xf numFmtId="0" fontId="19" fillId="35" borderId="8" xfId="0" applyFont="1" applyFill="1" applyBorder="1" applyAlignment="1">
      <alignment horizontal="center" vertical="top" wrapText="1"/>
    </xf>
    <xf numFmtId="0" fontId="22" fillId="57" borderId="4" xfId="0" applyFont="1" applyFill="1" applyBorder="1" applyAlignment="1">
      <alignment horizontal="center" vertical="top" wrapText="1"/>
    </xf>
    <xf numFmtId="1" fontId="19" fillId="48" borderId="4" xfId="0" applyNumberFormat="1" applyFont="1" applyFill="1" applyBorder="1" applyAlignment="1">
      <alignment horizontal="center" vertical="top" wrapText="1"/>
    </xf>
    <xf numFmtId="0" fontId="42" fillId="19" borderId="20" xfId="0" applyFont="1" applyFill="1" applyBorder="1" applyAlignment="1">
      <alignment horizontal="center" vertical="center"/>
    </xf>
    <xf numFmtId="0" fontId="42" fillId="19" borderId="21" xfId="0" applyFont="1" applyFill="1" applyBorder="1" applyAlignment="1">
      <alignment horizontal="center" vertical="center"/>
    </xf>
    <xf numFmtId="0" fontId="38" fillId="19" borderId="18" xfId="0" applyFont="1" applyFill="1" applyBorder="1" applyAlignment="1">
      <alignment horizontal="center" vertical="center"/>
    </xf>
    <xf numFmtId="0" fontId="38" fillId="19" borderId="24" xfId="0" applyFont="1" applyFill="1" applyBorder="1" applyAlignment="1">
      <alignment horizontal="center" vertical="center"/>
    </xf>
    <xf numFmtId="0" fontId="42" fillId="19" borderId="13" xfId="0" applyFont="1" applyFill="1" applyBorder="1" applyAlignment="1">
      <alignment horizontal="center" vertical="center"/>
    </xf>
    <xf numFmtId="0" fontId="42" fillId="19" borderId="9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Style 1" xfId="3"/>
    <cellStyle name="Style 3" xfId="2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3"/>
      <tableStyleElement type="headerRow" dxfId="12"/>
    </tableStyle>
  </tableStyles>
  <colors>
    <mruColors>
      <color rgb="FFCC0000"/>
      <color rgb="FFFF5050"/>
      <color rgb="FF66CCFF"/>
      <color rgb="FFFE44C0"/>
      <color rgb="FF66FFCC"/>
      <color rgb="FF9999FF"/>
      <color rgb="FF99FF66"/>
      <color rgb="FFCCCCFF"/>
      <color rgb="FF339933"/>
      <color rgb="FF959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2"/>
  <sheetViews>
    <sheetView zoomScale="50" zoomScaleNormal="50" workbookViewId="0">
      <pane xSplit="1" ySplit="5" topLeftCell="AR6" activePane="bottomRight" state="frozen"/>
      <selection pane="topRight" activeCell="B1" sqref="B1"/>
      <selection pane="bottomLeft" activeCell="A6" sqref="A6"/>
      <selection pane="bottomRight" sqref="A1:BJ1"/>
    </sheetView>
  </sheetViews>
  <sheetFormatPr defaultRowHeight="15" x14ac:dyDescent="0.25"/>
  <cols>
    <col min="1" max="1" width="71.5703125" customWidth="1"/>
    <col min="2" max="7" width="15.7109375" customWidth="1"/>
    <col min="8" max="8" width="15.7109375" style="7" customWidth="1"/>
    <col min="9" max="62" width="15.7109375" customWidth="1"/>
  </cols>
  <sheetData>
    <row r="1" spans="1:62" ht="42.75" customHeight="1" x14ac:dyDescent="0.25">
      <c r="A1" s="619" t="s">
        <v>598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619"/>
      <c r="AV1" s="619"/>
      <c r="AW1" s="619"/>
      <c r="AX1" s="619"/>
      <c r="AY1" s="619"/>
      <c r="AZ1" s="619"/>
      <c r="BA1" s="619"/>
      <c r="BB1" s="619"/>
      <c r="BC1" s="619"/>
      <c r="BD1" s="619"/>
      <c r="BE1" s="619"/>
      <c r="BF1" s="619"/>
      <c r="BG1" s="619"/>
      <c r="BH1" s="619"/>
      <c r="BI1" s="619"/>
      <c r="BJ1" s="619"/>
    </row>
    <row r="2" spans="1:62" ht="46.5" customHeight="1" x14ac:dyDescent="0.25">
      <c r="A2" s="48" t="s">
        <v>0</v>
      </c>
      <c r="B2" s="633" t="s">
        <v>18</v>
      </c>
      <c r="C2" s="633"/>
      <c r="D2" s="633"/>
      <c r="E2" s="634"/>
      <c r="F2" s="635" t="s">
        <v>15</v>
      </c>
      <c r="G2" s="636"/>
      <c r="H2" s="636"/>
      <c r="I2" s="636"/>
      <c r="J2" s="636"/>
      <c r="K2" s="637" t="s">
        <v>16</v>
      </c>
      <c r="L2" s="638"/>
      <c r="M2" s="638"/>
      <c r="N2" s="638"/>
      <c r="O2" s="639" t="s">
        <v>17</v>
      </c>
      <c r="P2" s="640"/>
      <c r="Q2" s="640"/>
      <c r="R2" s="640"/>
      <c r="S2" s="622" t="s">
        <v>587</v>
      </c>
      <c r="T2" s="622"/>
      <c r="U2" s="622"/>
      <c r="V2" s="622"/>
      <c r="W2" s="623" t="s">
        <v>23</v>
      </c>
      <c r="X2" s="623"/>
      <c r="Y2" s="623"/>
      <c r="Z2" s="623"/>
      <c r="AA2" s="623"/>
      <c r="AB2" s="622" t="s">
        <v>21</v>
      </c>
      <c r="AC2" s="622"/>
      <c r="AD2" s="622"/>
      <c r="AE2" s="622"/>
      <c r="AF2" s="622" t="s">
        <v>22</v>
      </c>
      <c r="AG2" s="622"/>
      <c r="AH2" s="622"/>
      <c r="AI2" s="622"/>
      <c r="AJ2" s="624" t="s">
        <v>20</v>
      </c>
      <c r="AK2" s="625"/>
      <c r="AL2" s="625"/>
      <c r="AM2" s="625"/>
      <c r="AN2" s="626"/>
      <c r="AO2" s="627" t="s">
        <v>14</v>
      </c>
      <c r="AP2" s="627"/>
      <c r="AQ2" s="627"/>
      <c r="AR2" s="627"/>
      <c r="AS2" s="628" t="s">
        <v>24</v>
      </c>
      <c r="AT2" s="629"/>
      <c r="AU2" s="629"/>
      <c r="AV2" s="629"/>
      <c r="AW2" s="629"/>
      <c r="AX2" s="630" t="s">
        <v>13</v>
      </c>
      <c r="AY2" s="631"/>
      <c r="AZ2" s="631"/>
      <c r="BA2" s="631"/>
      <c r="BB2" s="632" t="s">
        <v>12</v>
      </c>
      <c r="BC2" s="632"/>
      <c r="BD2" s="632"/>
      <c r="BE2" s="632"/>
      <c r="BF2" s="620" t="s">
        <v>11</v>
      </c>
      <c r="BG2" s="621"/>
      <c r="BH2" s="621"/>
      <c r="BI2" s="621"/>
      <c r="BJ2" s="621"/>
    </row>
    <row r="3" spans="1:62" ht="35.25" customHeight="1" x14ac:dyDescent="0.25">
      <c r="A3" s="48" t="s">
        <v>59</v>
      </c>
      <c r="B3" s="1">
        <f>B7+B9+B11+B13+B15+B17+B19+B21+B24+B26+B29</f>
        <v>80</v>
      </c>
      <c r="C3" s="1">
        <f t="shared" ref="C3:BJ3" si="0">C7+C9+C11+C13+C15+C17+C19+C21+C24+C26+C29</f>
        <v>97</v>
      </c>
      <c r="D3" s="1">
        <f t="shared" si="0"/>
        <v>72</v>
      </c>
      <c r="E3" s="1">
        <f t="shared" si="0"/>
        <v>83</v>
      </c>
      <c r="F3" s="1">
        <f t="shared" si="0"/>
        <v>83</v>
      </c>
      <c r="G3" s="1">
        <f t="shared" si="0"/>
        <v>83</v>
      </c>
      <c r="H3" s="1">
        <f t="shared" si="0"/>
        <v>11</v>
      </c>
      <c r="I3" s="1">
        <f t="shared" si="0"/>
        <v>11</v>
      </c>
      <c r="J3" s="1">
        <f t="shared" si="0"/>
        <v>11</v>
      </c>
      <c r="K3" s="1">
        <f t="shared" si="0"/>
        <v>36</v>
      </c>
      <c r="L3" s="1">
        <f t="shared" si="0"/>
        <v>71</v>
      </c>
      <c r="M3" s="1">
        <f t="shared" si="0"/>
        <v>71</v>
      </c>
      <c r="N3" s="1">
        <f t="shared" si="0"/>
        <v>75</v>
      </c>
      <c r="O3" s="1">
        <f t="shared" si="0"/>
        <v>75</v>
      </c>
      <c r="P3" s="1">
        <f t="shared" si="0"/>
        <v>97</v>
      </c>
      <c r="Q3" s="1">
        <f t="shared" si="0"/>
        <v>97</v>
      </c>
      <c r="R3" s="1">
        <f t="shared" si="0"/>
        <v>97</v>
      </c>
      <c r="S3" s="1">
        <f t="shared" si="0"/>
        <v>90</v>
      </c>
      <c r="T3" s="1">
        <f t="shared" si="0"/>
        <v>90</v>
      </c>
      <c r="U3" s="1">
        <f t="shared" si="0"/>
        <v>115</v>
      </c>
      <c r="V3" s="1">
        <f t="shared" si="0"/>
        <v>140</v>
      </c>
      <c r="W3" s="1">
        <f t="shared" si="0"/>
        <v>65</v>
      </c>
      <c r="X3" s="1">
        <f t="shared" si="0"/>
        <v>65</v>
      </c>
      <c r="Y3" s="1">
        <f t="shared" si="0"/>
        <v>90</v>
      </c>
      <c r="Z3" s="1">
        <f t="shared" si="0"/>
        <v>101</v>
      </c>
      <c r="AA3" s="1">
        <f t="shared" si="0"/>
        <v>76</v>
      </c>
      <c r="AB3" s="1">
        <f t="shared" si="0"/>
        <v>51</v>
      </c>
      <c r="AC3" s="1">
        <f t="shared" si="0"/>
        <v>86</v>
      </c>
      <c r="AD3" s="1">
        <f t="shared" si="0"/>
        <v>100</v>
      </c>
      <c r="AE3" s="1">
        <f t="shared" si="0"/>
        <v>100</v>
      </c>
      <c r="AF3" s="1">
        <f t="shared" si="0"/>
        <v>78</v>
      </c>
      <c r="AG3" s="1">
        <f t="shared" si="0"/>
        <v>69</v>
      </c>
      <c r="AH3" s="1">
        <f t="shared" si="0"/>
        <v>50</v>
      </c>
      <c r="AI3" s="1">
        <f t="shared" si="0"/>
        <v>100</v>
      </c>
      <c r="AJ3" s="1">
        <f t="shared" si="0"/>
        <v>108</v>
      </c>
      <c r="AK3" s="1">
        <f t="shared" si="0"/>
        <v>119</v>
      </c>
      <c r="AL3" s="1">
        <f t="shared" si="0"/>
        <v>108</v>
      </c>
      <c r="AM3" s="1">
        <f t="shared" si="0"/>
        <v>110</v>
      </c>
      <c r="AN3" s="1">
        <f t="shared" si="0"/>
        <v>65</v>
      </c>
      <c r="AO3" s="1">
        <f t="shared" si="0"/>
        <v>65</v>
      </c>
      <c r="AP3" s="1">
        <f t="shared" si="0"/>
        <v>90</v>
      </c>
      <c r="AQ3" s="1">
        <f t="shared" si="0"/>
        <v>65</v>
      </c>
      <c r="AR3" s="1">
        <f t="shared" si="0"/>
        <v>65</v>
      </c>
      <c r="AS3" s="1">
        <f t="shared" si="0"/>
        <v>65</v>
      </c>
      <c r="AT3" s="1">
        <f t="shared" si="0"/>
        <v>90</v>
      </c>
      <c r="AU3" s="1">
        <f t="shared" si="0"/>
        <v>65</v>
      </c>
      <c r="AV3" s="1">
        <f t="shared" si="0"/>
        <v>0</v>
      </c>
      <c r="AW3" s="1">
        <f t="shared" si="0"/>
        <v>50</v>
      </c>
      <c r="AX3" s="1">
        <f t="shared" si="0"/>
        <v>75</v>
      </c>
      <c r="AY3" s="1">
        <f t="shared" si="0"/>
        <v>87</v>
      </c>
      <c r="AZ3" s="1">
        <f t="shared" si="0"/>
        <v>65</v>
      </c>
      <c r="BA3" s="1">
        <f t="shared" si="0"/>
        <v>91</v>
      </c>
      <c r="BB3" s="1">
        <f t="shared" si="0"/>
        <v>91</v>
      </c>
      <c r="BC3" s="1">
        <f t="shared" si="0"/>
        <v>91</v>
      </c>
      <c r="BD3" s="1">
        <f t="shared" si="0"/>
        <v>76</v>
      </c>
      <c r="BE3" s="1">
        <f t="shared" si="0"/>
        <v>101</v>
      </c>
      <c r="BF3" s="1">
        <f t="shared" si="0"/>
        <v>76</v>
      </c>
      <c r="BG3" s="1">
        <f t="shared" si="0"/>
        <v>76</v>
      </c>
      <c r="BH3" s="1">
        <f t="shared" si="0"/>
        <v>76</v>
      </c>
      <c r="BI3" s="1">
        <f t="shared" si="0"/>
        <v>25</v>
      </c>
      <c r="BJ3" s="1">
        <f t="shared" si="0"/>
        <v>0</v>
      </c>
    </row>
    <row r="4" spans="1:62" ht="39" customHeight="1" x14ac:dyDescent="0.25">
      <c r="A4" s="44" t="s">
        <v>4</v>
      </c>
      <c r="B4" s="246">
        <v>6</v>
      </c>
      <c r="C4" s="246">
        <v>13</v>
      </c>
      <c r="D4" s="246">
        <v>20</v>
      </c>
      <c r="E4" s="246">
        <v>27</v>
      </c>
      <c r="F4" s="247">
        <v>3</v>
      </c>
      <c r="G4" s="246">
        <v>10</v>
      </c>
      <c r="H4" s="248">
        <v>17</v>
      </c>
      <c r="I4" s="246">
        <v>24</v>
      </c>
      <c r="J4" s="246">
        <v>31</v>
      </c>
      <c r="K4" s="249">
        <v>7</v>
      </c>
      <c r="L4" s="249">
        <v>14</v>
      </c>
      <c r="M4" s="249">
        <v>21</v>
      </c>
      <c r="N4" s="249">
        <v>28</v>
      </c>
      <c r="O4" s="249">
        <v>7</v>
      </c>
      <c r="P4" s="249">
        <v>14</v>
      </c>
      <c r="Q4" s="249">
        <v>21</v>
      </c>
      <c r="R4" s="249">
        <v>28</v>
      </c>
      <c r="S4" s="249">
        <v>4</v>
      </c>
      <c r="T4" s="249">
        <v>11</v>
      </c>
      <c r="U4" s="249">
        <v>18</v>
      </c>
      <c r="V4" s="249">
        <v>25</v>
      </c>
      <c r="W4" s="249">
        <v>2</v>
      </c>
      <c r="X4" s="249">
        <v>9</v>
      </c>
      <c r="Y4" s="249">
        <v>16</v>
      </c>
      <c r="Z4" s="249">
        <v>23</v>
      </c>
      <c r="AA4" s="249">
        <v>30</v>
      </c>
      <c r="AB4" s="249">
        <v>6</v>
      </c>
      <c r="AC4" s="249">
        <v>13</v>
      </c>
      <c r="AD4" s="249">
        <v>20</v>
      </c>
      <c r="AE4" s="249">
        <v>27</v>
      </c>
      <c r="AF4" s="250">
        <v>4</v>
      </c>
      <c r="AG4" s="249">
        <v>11</v>
      </c>
      <c r="AH4" s="249">
        <v>18</v>
      </c>
      <c r="AI4" s="249">
        <v>25</v>
      </c>
      <c r="AJ4" s="249">
        <v>1</v>
      </c>
      <c r="AK4" s="246">
        <v>8</v>
      </c>
      <c r="AL4" s="249">
        <v>15</v>
      </c>
      <c r="AM4" s="249">
        <v>22</v>
      </c>
      <c r="AN4" s="249">
        <v>29</v>
      </c>
      <c r="AO4" s="249">
        <v>5</v>
      </c>
      <c r="AP4" s="249">
        <v>12</v>
      </c>
      <c r="AQ4" s="249">
        <v>19</v>
      </c>
      <c r="AR4" s="249">
        <v>26</v>
      </c>
      <c r="AS4" s="249">
        <v>3</v>
      </c>
      <c r="AT4" s="249">
        <v>10</v>
      </c>
      <c r="AU4" s="249">
        <v>17</v>
      </c>
      <c r="AV4" s="251">
        <v>24</v>
      </c>
      <c r="AW4" s="246">
        <v>31</v>
      </c>
      <c r="AX4" s="246">
        <v>7</v>
      </c>
      <c r="AY4" s="246">
        <v>14</v>
      </c>
      <c r="AZ4" s="246">
        <v>21</v>
      </c>
      <c r="BA4" s="249">
        <v>28</v>
      </c>
      <c r="BB4" s="249">
        <v>5</v>
      </c>
      <c r="BC4" s="249">
        <v>12</v>
      </c>
      <c r="BD4" s="249">
        <v>19</v>
      </c>
      <c r="BE4" s="249">
        <v>26</v>
      </c>
      <c r="BF4" s="249">
        <v>2</v>
      </c>
      <c r="BG4" s="249">
        <v>9</v>
      </c>
      <c r="BH4" s="249">
        <v>16</v>
      </c>
      <c r="BI4" s="252">
        <v>23</v>
      </c>
      <c r="BJ4" s="253">
        <v>30</v>
      </c>
    </row>
    <row r="5" spans="1:62" ht="35.25" customHeight="1" x14ac:dyDescent="0.5">
      <c r="A5" s="139" t="s">
        <v>1</v>
      </c>
      <c r="B5" s="28"/>
      <c r="C5" s="28"/>
      <c r="D5" s="549"/>
      <c r="E5" s="549"/>
      <c r="F5" s="550"/>
      <c r="G5" s="272">
        <v>14</v>
      </c>
      <c r="H5" s="550"/>
      <c r="I5" s="28">
        <v>26</v>
      </c>
      <c r="J5" s="88"/>
      <c r="K5" s="88"/>
      <c r="L5" s="28"/>
      <c r="M5" s="101"/>
      <c r="N5" s="28">
        <v>1</v>
      </c>
      <c r="O5" s="28"/>
      <c r="P5" s="28">
        <v>18</v>
      </c>
      <c r="Q5" s="101"/>
      <c r="R5" s="28"/>
      <c r="S5" s="99"/>
      <c r="T5" s="273">
        <v>15</v>
      </c>
      <c r="U5" s="101"/>
      <c r="V5" s="104"/>
      <c r="W5" s="107">
        <v>3</v>
      </c>
      <c r="X5" s="104"/>
      <c r="Y5" s="107">
        <v>16</v>
      </c>
      <c r="Z5" s="104"/>
      <c r="AA5" s="104"/>
      <c r="AB5" s="101"/>
      <c r="AC5" s="99"/>
      <c r="AD5" s="88"/>
      <c r="AE5" s="88"/>
      <c r="AF5" s="99"/>
      <c r="AG5" s="99"/>
      <c r="AH5" s="99"/>
      <c r="AI5" s="99"/>
      <c r="AJ5" s="99"/>
      <c r="AK5" s="100" t="s">
        <v>441</v>
      </c>
      <c r="AL5" s="273" t="s">
        <v>442</v>
      </c>
      <c r="AM5" s="28"/>
      <c r="AN5" s="28">
        <v>31</v>
      </c>
      <c r="AO5" s="99"/>
      <c r="AP5" s="99"/>
      <c r="AQ5" s="99"/>
      <c r="AR5" s="101" t="s">
        <v>443</v>
      </c>
      <c r="AS5" s="101" t="s">
        <v>79</v>
      </c>
      <c r="AT5" s="26"/>
      <c r="AU5" s="551"/>
      <c r="AV5" s="666" t="s">
        <v>41</v>
      </c>
      <c r="AW5" s="8"/>
      <c r="AX5" s="276">
        <v>8</v>
      </c>
      <c r="AY5" s="552"/>
      <c r="AZ5" s="88"/>
      <c r="BA5" s="88"/>
      <c r="BB5" s="88"/>
      <c r="BC5" s="88"/>
      <c r="BD5" s="92"/>
      <c r="BE5" s="553"/>
      <c r="BF5" s="92"/>
      <c r="BG5" s="92"/>
      <c r="BH5" s="92"/>
      <c r="BI5" s="92"/>
      <c r="BJ5" s="92"/>
    </row>
    <row r="6" spans="1:62" ht="60" customHeight="1" x14ac:dyDescent="0.5">
      <c r="A6" s="141" t="s">
        <v>91</v>
      </c>
      <c r="B6" s="28"/>
      <c r="C6" s="28"/>
      <c r="D6" s="554"/>
      <c r="E6" s="618" t="s">
        <v>119</v>
      </c>
      <c r="F6" s="618"/>
      <c r="G6" s="618"/>
      <c r="H6" s="618"/>
      <c r="I6" s="618"/>
      <c r="J6" s="618"/>
      <c r="K6" s="618"/>
      <c r="L6" s="618"/>
      <c r="M6" s="618"/>
      <c r="N6" s="555"/>
      <c r="O6" s="555"/>
      <c r="P6" s="556"/>
      <c r="Q6" s="557"/>
      <c r="R6" s="91"/>
      <c r="S6" s="91"/>
      <c r="T6" s="91"/>
      <c r="U6" s="91"/>
      <c r="V6" s="91"/>
      <c r="W6" s="91"/>
      <c r="X6" s="91"/>
      <c r="Y6" s="91"/>
      <c r="Z6" s="558"/>
      <c r="AA6" s="558"/>
      <c r="AB6" s="553"/>
      <c r="AC6" s="88"/>
      <c r="AD6" s="559"/>
      <c r="AE6" s="559"/>
      <c r="AF6" s="88"/>
      <c r="AG6" s="559"/>
      <c r="AH6" s="559"/>
      <c r="AI6" s="559"/>
      <c r="AJ6" s="281"/>
      <c r="AK6" s="144" t="s">
        <v>472</v>
      </c>
      <c r="AL6" s="281"/>
      <c r="AM6" s="88"/>
      <c r="AN6" s="560"/>
      <c r="AO6" s="559"/>
      <c r="AP6" s="559"/>
      <c r="AQ6" s="559"/>
      <c r="AR6" s="553"/>
      <c r="AS6" s="553"/>
      <c r="AT6" s="88"/>
      <c r="AU6" s="551"/>
      <c r="AV6" s="667"/>
      <c r="AW6" s="8"/>
      <c r="AX6" s="94"/>
      <c r="AY6" s="94"/>
      <c r="AZ6" s="94"/>
      <c r="BA6" s="669" t="s">
        <v>595</v>
      </c>
      <c r="BB6" s="670"/>
      <c r="BC6" s="670"/>
      <c r="BD6" s="670"/>
      <c r="BE6" s="670"/>
      <c r="BF6" s="670"/>
      <c r="BG6" s="670"/>
      <c r="BH6" s="671"/>
      <c r="BI6" s="93"/>
      <c r="BJ6" s="599"/>
    </row>
    <row r="7" spans="1:62" ht="30" customHeight="1" x14ac:dyDescent="0.5">
      <c r="A7" s="140" t="s">
        <v>2</v>
      </c>
      <c r="B7" s="28"/>
      <c r="C7" s="28"/>
      <c r="D7" s="554"/>
      <c r="E7" s="24">
        <v>11</v>
      </c>
      <c r="F7" s="24">
        <v>11</v>
      </c>
      <c r="G7" s="24">
        <v>11</v>
      </c>
      <c r="H7" s="27">
        <v>11</v>
      </c>
      <c r="I7" s="28">
        <v>11</v>
      </c>
      <c r="J7" s="28">
        <v>11</v>
      </c>
      <c r="K7" s="28">
        <v>11</v>
      </c>
      <c r="L7" s="28">
        <v>11</v>
      </c>
      <c r="M7" s="101" t="s">
        <v>80</v>
      </c>
      <c r="N7" s="555"/>
      <c r="O7" s="555"/>
      <c r="P7" s="556"/>
      <c r="Q7" s="557"/>
      <c r="R7" s="28"/>
      <c r="S7" s="559"/>
      <c r="T7" s="561"/>
      <c r="U7" s="553"/>
      <c r="V7" s="558"/>
      <c r="W7" s="562"/>
      <c r="X7" s="558"/>
      <c r="Y7" s="28"/>
      <c r="Z7" s="12"/>
      <c r="AA7" s="12"/>
      <c r="AB7" s="15"/>
      <c r="AC7" s="88"/>
      <c r="AD7" s="26"/>
      <c r="AE7" s="26"/>
      <c r="AF7" s="88"/>
      <c r="AG7" s="26"/>
      <c r="AH7" s="26"/>
      <c r="AI7" s="26"/>
      <c r="AJ7" s="11"/>
      <c r="AK7" s="11">
        <v>11</v>
      </c>
      <c r="AL7" s="11"/>
      <c r="AM7" s="88"/>
      <c r="AN7" s="11"/>
      <c r="AO7" s="26"/>
      <c r="AP7" s="26"/>
      <c r="AQ7" s="26"/>
      <c r="AR7" s="15"/>
      <c r="AS7" s="15"/>
      <c r="AT7" s="88"/>
      <c r="AU7" s="551"/>
      <c r="AV7" s="667"/>
      <c r="AW7" s="8"/>
      <c r="AX7" s="88"/>
      <c r="AY7" s="88"/>
      <c r="AZ7" s="88"/>
      <c r="BA7" s="11">
        <v>11</v>
      </c>
      <c r="BB7" s="11">
        <v>11</v>
      </c>
      <c r="BC7" s="11">
        <v>11</v>
      </c>
      <c r="BD7" s="11">
        <v>11</v>
      </c>
      <c r="BE7" s="11">
        <v>11</v>
      </c>
      <c r="BF7" s="77">
        <v>11</v>
      </c>
      <c r="BG7" s="11">
        <v>11</v>
      </c>
      <c r="BH7" s="11">
        <v>11</v>
      </c>
      <c r="BI7" s="93"/>
      <c r="BJ7" s="593"/>
    </row>
    <row r="8" spans="1:62" s="3" customFormat="1" ht="60" customHeight="1" x14ac:dyDescent="0.35">
      <c r="A8" s="141" t="s">
        <v>28</v>
      </c>
      <c r="B8" s="8"/>
      <c r="C8" s="145" t="s">
        <v>92</v>
      </c>
      <c r="D8" s="618" t="s">
        <v>118</v>
      </c>
      <c r="E8" s="618"/>
      <c r="F8" s="618"/>
      <c r="G8" s="618"/>
      <c r="H8" s="146"/>
      <c r="I8" s="8"/>
      <c r="J8" s="8"/>
      <c r="K8" s="8"/>
      <c r="L8" s="8"/>
      <c r="M8" s="8"/>
      <c r="N8" s="8"/>
      <c r="O8" s="8"/>
      <c r="P8" s="147" t="s">
        <v>105</v>
      </c>
      <c r="Q8" s="643" t="s">
        <v>469</v>
      </c>
      <c r="R8" s="644"/>
      <c r="S8" s="88"/>
      <c r="T8" s="90"/>
      <c r="U8" s="90"/>
      <c r="V8" s="88"/>
      <c r="W8" s="88"/>
      <c r="X8" s="88"/>
      <c r="Y8" s="88"/>
      <c r="Z8" s="88"/>
      <c r="AA8" s="90"/>
      <c r="AB8" s="8"/>
      <c r="AC8" s="8"/>
      <c r="AD8" s="8"/>
      <c r="AE8" s="88"/>
      <c r="AF8" s="88"/>
      <c r="AG8" s="88"/>
      <c r="AH8" s="88"/>
      <c r="AI8" s="8"/>
      <c r="AJ8" s="8"/>
      <c r="AK8" s="8"/>
      <c r="AL8" s="88"/>
      <c r="AM8" s="88"/>
      <c r="AN8" s="88"/>
      <c r="AO8" s="88"/>
      <c r="AP8" s="8"/>
      <c r="AQ8" s="8"/>
      <c r="AR8" s="8"/>
      <c r="AS8" s="8"/>
      <c r="AT8" s="8"/>
      <c r="AU8" s="41"/>
      <c r="AV8" s="667"/>
      <c r="AW8" s="8"/>
      <c r="AX8" s="94"/>
      <c r="AY8" s="94"/>
      <c r="AZ8" s="94"/>
      <c r="BA8" s="94"/>
      <c r="BB8" s="94"/>
      <c r="BC8" s="94"/>
      <c r="BD8" s="94"/>
      <c r="BE8" s="94"/>
      <c r="BF8" s="94"/>
      <c r="BG8" s="75"/>
      <c r="BH8" s="76"/>
      <c r="BI8" s="76"/>
      <c r="BJ8" s="42"/>
    </row>
    <row r="9" spans="1:62" s="5" customFormat="1" ht="30" customHeight="1" x14ac:dyDescent="0.25">
      <c r="A9" s="140" t="s">
        <v>2</v>
      </c>
      <c r="B9" s="9"/>
      <c r="C9" s="9">
        <v>72</v>
      </c>
      <c r="D9" s="9">
        <v>72</v>
      </c>
      <c r="E9" s="9">
        <v>72</v>
      </c>
      <c r="F9" s="9">
        <v>72</v>
      </c>
      <c r="G9" s="9">
        <v>72</v>
      </c>
      <c r="H9" s="10"/>
      <c r="I9" s="9"/>
      <c r="J9" s="9"/>
      <c r="K9" s="9"/>
      <c r="L9" s="9"/>
      <c r="M9" s="9"/>
      <c r="N9" s="9"/>
      <c r="O9" s="9"/>
      <c r="P9" s="11">
        <v>72</v>
      </c>
      <c r="Q9" s="28">
        <v>72</v>
      </c>
      <c r="R9" s="28">
        <v>72</v>
      </c>
      <c r="S9" s="9"/>
      <c r="T9" s="9"/>
      <c r="U9" s="9"/>
      <c r="V9" s="9"/>
      <c r="W9" s="98"/>
      <c r="X9" s="98"/>
      <c r="Y9" s="98"/>
      <c r="Z9" s="98"/>
      <c r="AA9" s="9"/>
      <c r="AB9" s="9"/>
      <c r="AC9" s="9"/>
      <c r="AD9" s="9"/>
      <c r="AE9" s="9"/>
      <c r="AF9" s="9"/>
      <c r="AG9" s="11"/>
      <c r="AH9" s="9"/>
      <c r="AI9" s="9"/>
      <c r="AJ9" s="9"/>
      <c r="AK9" s="11"/>
      <c r="AL9" s="11"/>
      <c r="AM9" s="11"/>
      <c r="AN9" s="11"/>
      <c r="AO9" s="11"/>
      <c r="AP9" s="11"/>
      <c r="AQ9" s="11"/>
      <c r="AR9" s="11"/>
      <c r="AS9" s="9"/>
      <c r="AT9" s="9"/>
      <c r="AU9" s="537"/>
      <c r="AV9" s="667"/>
      <c r="AW9" s="8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s="5" customFormat="1" ht="60" customHeight="1" x14ac:dyDescent="0.25">
      <c r="A10" s="142" t="s">
        <v>116</v>
      </c>
      <c r="B10" s="9"/>
      <c r="C10" s="9"/>
      <c r="D10" s="148" t="s">
        <v>26</v>
      </c>
      <c r="E10" s="9"/>
      <c r="F10" s="9"/>
      <c r="G10" s="9"/>
      <c r="H10" s="10"/>
      <c r="I10" s="9"/>
      <c r="J10" s="9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8"/>
      <c r="X10" s="8"/>
      <c r="Y10" s="8"/>
      <c r="Z10" s="13"/>
      <c r="AA10" s="13"/>
      <c r="AB10" s="13"/>
      <c r="AD10" s="8"/>
      <c r="AE10" s="8"/>
      <c r="AF10" s="150" t="s">
        <v>412</v>
      </c>
      <c r="AG10" s="150" t="s">
        <v>548</v>
      </c>
      <c r="AH10" s="13"/>
      <c r="AI10" s="13"/>
      <c r="AJ10" s="98"/>
      <c r="AK10" s="13"/>
      <c r="AL10" s="13"/>
      <c r="AM10" s="149" t="s">
        <v>236</v>
      </c>
      <c r="AN10" s="13"/>
      <c r="AO10" s="13"/>
      <c r="AP10" s="13"/>
      <c r="AQ10" s="13"/>
      <c r="AR10" s="13"/>
      <c r="AS10" s="8"/>
      <c r="AT10" s="9"/>
      <c r="AU10" s="537"/>
      <c r="AV10" s="667"/>
      <c r="AW10" s="8"/>
      <c r="AX10" s="20"/>
      <c r="AY10" s="150" t="s">
        <v>588</v>
      </c>
      <c r="AZ10" s="98"/>
      <c r="BA10" s="98"/>
      <c r="BB10" s="98"/>
      <c r="BC10" s="50"/>
      <c r="BD10" s="51"/>
      <c r="BE10" s="50"/>
      <c r="BF10" s="50"/>
      <c r="BG10" s="50"/>
      <c r="BH10" s="50"/>
      <c r="BI10" s="50"/>
      <c r="BJ10" s="50"/>
    </row>
    <row r="11" spans="1:62" s="5" customFormat="1" ht="30" customHeight="1" x14ac:dyDescent="0.25">
      <c r="A11" s="143" t="s">
        <v>2</v>
      </c>
      <c r="B11" s="9"/>
      <c r="C11" s="9"/>
      <c r="D11" s="13"/>
      <c r="E11" s="9"/>
      <c r="F11" s="9"/>
      <c r="G11" s="9"/>
      <c r="H11" s="10"/>
      <c r="I11" s="9"/>
      <c r="J11" s="9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"/>
      <c r="X11" s="9"/>
      <c r="Y11" s="9"/>
      <c r="Z11" s="13"/>
      <c r="AA11" s="13"/>
      <c r="AB11" s="13"/>
      <c r="AC11" s="13"/>
      <c r="AD11" s="11"/>
      <c r="AE11" s="24"/>
      <c r="AF11" s="24">
        <v>53</v>
      </c>
      <c r="AG11" s="24">
        <v>19</v>
      </c>
      <c r="AH11" s="13"/>
      <c r="AI11" s="13"/>
      <c r="AJ11" s="13"/>
      <c r="AK11" s="13"/>
      <c r="AL11" s="13"/>
      <c r="AM11" s="24">
        <v>35</v>
      </c>
      <c r="AN11" s="13"/>
      <c r="AO11" s="13"/>
      <c r="AP11" s="13"/>
      <c r="AQ11" s="13"/>
      <c r="AR11" s="13"/>
      <c r="AS11" s="13"/>
      <c r="AT11" s="9"/>
      <c r="AU11" s="537"/>
      <c r="AV11" s="667"/>
      <c r="AW11" s="8"/>
      <c r="AX11" s="20"/>
      <c r="AY11" s="24">
        <v>62</v>
      </c>
      <c r="AZ11" s="8"/>
      <c r="BA11" s="9"/>
      <c r="BB11" s="9"/>
      <c r="BC11" s="9"/>
      <c r="BD11" s="13"/>
      <c r="BE11" s="9"/>
      <c r="BF11" s="9"/>
      <c r="BG11" s="9"/>
      <c r="BH11" s="9"/>
      <c r="BI11" s="9"/>
      <c r="BJ11" s="9"/>
    </row>
    <row r="12" spans="1:62" s="3" customFormat="1" ht="60" customHeight="1" x14ac:dyDescent="0.35">
      <c r="A12" s="140" t="s">
        <v>5</v>
      </c>
      <c r="B12" s="17"/>
      <c r="C12" s="17"/>
      <c r="D12" s="17"/>
      <c r="E12" s="17"/>
      <c r="F12" s="17"/>
      <c r="G12" s="17"/>
      <c r="H12" s="88"/>
      <c r="I12" s="88"/>
      <c r="J12" s="88"/>
      <c r="K12" s="645" t="s">
        <v>386</v>
      </c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7" t="s">
        <v>387</v>
      </c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9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9"/>
      <c r="AU12" s="537"/>
      <c r="AV12" s="667"/>
      <c r="AW12" s="8"/>
      <c r="AX12" s="649" t="s">
        <v>388</v>
      </c>
      <c r="AY12" s="665"/>
      <c r="AZ12" s="665"/>
      <c r="BA12" s="665"/>
      <c r="BB12" s="665"/>
      <c r="BC12" s="665"/>
      <c r="BD12" s="665"/>
      <c r="BE12" s="665"/>
      <c r="BF12" s="665"/>
      <c r="BG12" s="665"/>
      <c r="BH12" s="665"/>
      <c r="BI12" s="665"/>
      <c r="BJ12" s="12"/>
    </row>
    <row r="13" spans="1:62" s="2" customFormat="1" ht="30" customHeight="1" x14ac:dyDescent="0.25">
      <c r="A13" s="140" t="s">
        <v>2</v>
      </c>
      <c r="B13" s="11"/>
      <c r="C13" s="11"/>
      <c r="D13" s="11"/>
      <c r="E13" s="11"/>
      <c r="F13" s="11"/>
      <c r="G13" s="11"/>
      <c r="H13" s="113"/>
      <c r="I13" s="113"/>
      <c r="J13" s="113"/>
      <c r="K13" s="15" t="s">
        <v>90</v>
      </c>
      <c r="L13" s="15" t="s">
        <v>90</v>
      </c>
      <c r="M13" s="15" t="s">
        <v>90</v>
      </c>
      <c r="N13" s="15" t="s">
        <v>90</v>
      </c>
      <c r="O13" s="15" t="s">
        <v>90</v>
      </c>
      <c r="P13" s="15" t="s">
        <v>90</v>
      </c>
      <c r="Q13" s="15" t="s">
        <v>90</v>
      </c>
      <c r="R13" s="15" t="s">
        <v>90</v>
      </c>
      <c r="S13" s="15" t="s">
        <v>90</v>
      </c>
      <c r="T13" s="15" t="s">
        <v>90</v>
      </c>
      <c r="U13" s="15" t="s">
        <v>90</v>
      </c>
      <c r="V13" s="15" t="s">
        <v>90</v>
      </c>
      <c r="W13" s="15">
        <v>25</v>
      </c>
      <c r="X13" s="11">
        <v>25</v>
      </c>
      <c r="Y13" s="11">
        <v>25</v>
      </c>
      <c r="Z13" s="11">
        <v>25</v>
      </c>
      <c r="AA13" s="11">
        <v>25</v>
      </c>
      <c r="AB13" s="11">
        <v>25</v>
      </c>
      <c r="AC13" s="11">
        <v>25</v>
      </c>
      <c r="AD13" s="11">
        <v>25</v>
      </c>
      <c r="AE13" s="11">
        <v>25</v>
      </c>
      <c r="AF13" s="11">
        <v>25</v>
      </c>
      <c r="AG13" s="11">
        <v>25</v>
      </c>
      <c r="AH13" s="11">
        <v>25</v>
      </c>
      <c r="AI13" s="113"/>
      <c r="AJ13" s="113"/>
      <c r="AK13" s="113"/>
      <c r="AL13" s="113"/>
      <c r="AM13" s="113"/>
      <c r="AN13" s="15"/>
      <c r="AO13" s="11"/>
      <c r="AP13" s="11"/>
      <c r="AQ13" s="11"/>
      <c r="AR13" s="11"/>
      <c r="AS13" s="11"/>
      <c r="AT13" s="11"/>
      <c r="AU13" s="43"/>
      <c r="AV13" s="667"/>
      <c r="AW13" s="8"/>
      <c r="AX13" s="77">
        <v>25</v>
      </c>
      <c r="AY13" s="43">
        <v>25</v>
      </c>
      <c r="AZ13" s="11">
        <v>25</v>
      </c>
      <c r="BA13" s="11">
        <v>25</v>
      </c>
      <c r="BB13" s="11">
        <v>25</v>
      </c>
      <c r="BC13" s="11">
        <v>25</v>
      </c>
      <c r="BD13" s="11">
        <v>25</v>
      </c>
      <c r="BE13" s="15">
        <v>25</v>
      </c>
      <c r="BF13" s="11">
        <v>25</v>
      </c>
      <c r="BG13" s="11">
        <v>25</v>
      </c>
      <c r="BH13" s="11">
        <v>25</v>
      </c>
      <c r="BI13" s="11">
        <v>25</v>
      </c>
      <c r="BJ13" s="11"/>
    </row>
    <row r="14" spans="1:62" s="3" customFormat="1" ht="60" customHeight="1" x14ac:dyDescent="0.35">
      <c r="A14" s="140" t="s">
        <v>6</v>
      </c>
      <c r="B14" s="16"/>
      <c r="C14" s="16"/>
      <c r="D14" s="16"/>
      <c r="E14" s="16"/>
      <c r="F14" s="88"/>
      <c r="G14" s="88"/>
      <c r="H14" s="88"/>
      <c r="I14" s="88"/>
      <c r="J14" s="88"/>
      <c r="K14" s="88"/>
      <c r="L14" s="656" t="s">
        <v>384</v>
      </c>
      <c r="M14" s="657"/>
      <c r="N14" s="158"/>
      <c r="O14" s="158"/>
      <c r="P14" s="17"/>
      <c r="Q14" s="17"/>
      <c r="R14" s="17"/>
      <c r="S14" s="650" t="s">
        <v>161</v>
      </c>
      <c r="T14" s="651"/>
      <c r="U14" s="651"/>
      <c r="V14" s="652"/>
      <c r="W14" s="656" t="s">
        <v>385</v>
      </c>
      <c r="X14" s="657"/>
      <c r="Y14" s="661" t="s">
        <v>30</v>
      </c>
      <c r="Z14" s="661"/>
      <c r="AA14" s="661"/>
      <c r="AB14" s="661"/>
      <c r="AC14" s="159"/>
      <c r="AD14" s="158"/>
      <c r="AE14" s="158"/>
      <c r="AF14" s="8"/>
      <c r="AG14" s="8"/>
      <c r="AH14" s="8"/>
      <c r="AI14" s="8"/>
      <c r="AJ14" s="17"/>
      <c r="AK14" s="17"/>
      <c r="AL14" s="158"/>
      <c r="AM14" s="158"/>
      <c r="AN14" s="641" t="s">
        <v>172</v>
      </c>
      <c r="AO14" s="641"/>
      <c r="AP14" s="641"/>
      <c r="AQ14" s="641"/>
      <c r="AR14" s="650" t="s">
        <v>173</v>
      </c>
      <c r="AS14" s="651"/>
      <c r="AT14" s="651"/>
      <c r="AU14" s="651"/>
      <c r="AV14" s="667"/>
      <c r="AW14" s="8"/>
      <c r="AX14" s="88"/>
      <c r="AY14" s="92"/>
      <c r="AZ14" s="662" t="s">
        <v>29</v>
      </c>
      <c r="BA14" s="663"/>
      <c r="BB14" s="663"/>
      <c r="BC14" s="664"/>
      <c r="BD14" s="17"/>
      <c r="BE14" s="88"/>
      <c r="BF14" s="88"/>
      <c r="BG14" s="12"/>
      <c r="BH14" s="12"/>
      <c r="BI14" s="16"/>
      <c r="BJ14" s="16"/>
    </row>
    <row r="15" spans="1:62" s="2" customFormat="1" ht="30" customHeight="1" x14ac:dyDescent="0.25">
      <c r="A15" s="140" t="s">
        <v>2</v>
      </c>
      <c r="B15" s="11"/>
      <c r="C15" s="11"/>
      <c r="D15" s="11"/>
      <c r="E15" s="11"/>
      <c r="F15" s="11"/>
      <c r="G15" s="11"/>
      <c r="H15" s="113"/>
      <c r="I15" s="113"/>
      <c r="J15" s="113"/>
      <c r="K15" s="113"/>
      <c r="L15" s="162">
        <v>15</v>
      </c>
      <c r="M15" s="163">
        <v>15</v>
      </c>
      <c r="N15" s="160"/>
      <c r="O15" s="160"/>
      <c r="P15" s="11"/>
      <c r="Q15" s="11"/>
      <c r="R15" s="15"/>
      <c r="S15" s="11">
        <v>15</v>
      </c>
      <c r="T15" s="33" t="s">
        <v>89</v>
      </c>
      <c r="U15" s="33" t="s">
        <v>89</v>
      </c>
      <c r="V15" s="11">
        <v>15</v>
      </c>
      <c r="W15" s="11">
        <v>15</v>
      </c>
      <c r="X15" s="11">
        <v>15</v>
      </c>
      <c r="Y15" s="11">
        <v>15</v>
      </c>
      <c r="Z15" s="15" t="s">
        <v>89</v>
      </c>
      <c r="AA15" s="11">
        <v>15</v>
      </c>
      <c r="AB15" s="24">
        <v>15</v>
      </c>
      <c r="AC15" s="77"/>
      <c r="AD15" s="11"/>
      <c r="AE15" s="11"/>
      <c r="AF15" s="11"/>
      <c r="AG15" s="11"/>
      <c r="AH15" s="15"/>
      <c r="AI15" s="11"/>
      <c r="AJ15" s="11"/>
      <c r="AK15" s="11"/>
      <c r="AL15" s="11"/>
      <c r="AM15" s="11"/>
      <c r="AN15" s="11">
        <v>15</v>
      </c>
      <c r="AO15" s="11">
        <v>15</v>
      </c>
      <c r="AP15" s="15">
        <v>15</v>
      </c>
      <c r="AQ15" s="11">
        <v>15</v>
      </c>
      <c r="AR15" s="11">
        <v>15</v>
      </c>
      <c r="AS15" s="11">
        <v>15</v>
      </c>
      <c r="AT15" s="15">
        <v>15</v>
      </c>
      <c r="AU15" s="43">
        <v>15</v>
      </c>
      <c r="AV15" s="667"/>
      <c r="AW15" s="8"/>
      <c r="AX15" s="8"/>
      <c r="AY15" s="97"/>
      <c r="AZ15" s="160">
        <v>15</v>
      </c>
      <c r="BA15" s="160">
        <v>15</v>
      </c>
      <c r="BB15" s="161">
        <v>15</v>
      </c>
      <c r="BC15" s="160">
        <v>15</v>
      </c>
      <c r="BD15" s="11"/>
      <c r="BE15" s="11"/>
      <c r="BF15" s="24"/>
      <c r="BG15" s="24"/>
      <c r="BH15" s="24"/>
      <c r="BI15" s="24"/>
      <c r="BJ15" s="24"/>
    </row>
    <row r="16" spans="1:62" s="3" customFormat="1" ht="60" customHeight="1" x14ac:dyDescent="0.35">
      <c r="A16" s="140" t="s">
        <v>3</v>
      </c>
      <c r="B16" s="151" t="s">
        <v>25</v>
      </c>
      <c r="C16" s="563" t="s">
        <v>121</v>
      </c>
      <c r="D16" s="16"/>
      <c r="E16" s="16"/>
      <c r="F16" s="88"/>
      <c r="G16" s="88"/>
      <c r="H16" s="88"/>
      <c r="I16" s="88"/>
      <c r="J16" s="88"/>
      <c r="K16" s="88"/>
      <c r="L16" s="12"/>
      <c r="M16" s="88"/>
      <c r="N16" s="642" t="s">
        <v>117</v>
      </c>
      <c r="O16" s="642"/>
      <c r="P16" s="103"/>
      <c r="Q16" s="137"/>
      <c r="R16" s="137"/>
      <c r="S16" s="103"/>
      <c r="T16" s="642" t="s">
        <v>145</v>
      </c>
      <c r="U16" s="642"/>
      <c r="V16" s="642" t="s">
        <v>147</v>
      </c>
      <c r="W16" s="642"/>
      <c r="X16" s="646" t="s">
        <v>149</v>
      </c>
      <c r="Y16" s="646"/>
      <c r="Z16" s="103"/>
      <c r="AA16" s="88"/>
      <c r="AB16" s="88"/>
      <c r="AC16" s="103"/>
      <c r="AD16" s="642" t="s">
        <v>151</v>
      </c>
      <c r="AE16" s="642"/>
      <c r="AF16" s="137"/>
      <c r="AG16" s="137"/>
      <c r="AH16" s="17"/>
      <c r="AI16" s="17"/>
      <c r="AJ16" s="646" t="s">
        <v>449</v>
      </c>
      <c r="AK16" s="646"/>
      <c r="AL16" s="17"/>
      <c r="AM16" s="17"/>
      <c r="AN16" s="642" t="s">
        <v>155</v>
      </c>
      <c r="AO16" s="642"/>
      <c r="AP16" s="642" t="s">
        <v>157</v>
      </c>
      <c r="AQ16" s="642"/>
      <c r="AR16" s="642" t="s">
        <v>159</v>
      </c>
      <c r="AS16" s="642"/>
      <c r="AT16" s="646" t="s">
        <v>394</v>
      </c>
      <c r="AU16" s="659"/>
      <c r="AV16" s="667"/>
      <c r="AW16" s="8"/>
      <c r="AX16" s="88"/>
      <c r="AY16" s="92"/>
      <c r="AZ16" s="88"/>
      <c r="BA16" s="88"/>
      <c r="BB16" s="18"/>
      <c r="BC16" s="137"/>
      <c r="BD16" s="137"/>
      <c r="BF16" s="88"/>
      <c r="BG16" s="16"/>
      <c r="BH16" s="16"/>
      <c r="BI16" s="16"/>
      <c r="BJ16" s="16"/>
    </row>
    <row r="17" spans="1:62" s="2" customFormat="1" ht="30" customHeight="1" x14ac:dyDescent="0.25">
      <c r="A17" s="140" t="s">
        <v>2</v>
      </c>
      <c r="B17" s="11">
        <v>25</v>
      </c>
      <c r="C17" s="564">
        <v>25</v>
      </c>
      <c r="D17" s="11"/>
      <c r="E17" s="11"/>
      <c r="F17" s="11"/>
      <c r="G17" s="11"/>
      <c r="H17" s="11"/>
      <c r="I17" s="113"/>
      <c r="J17" s="113"/>
      <c r="K17" s="11"/>
      <c r="L17" s="11"/>
      <c r="M17" s="113"/>
      <c r="N17" s="11">
        <v>25</v>
      </c>
      <c r="O17" s="11">
        <v>25</v>
      </c>
      <c r="P17" s="113"/>
      <c r="Q17" s="11"/>
      <c r="R17" s="11"/>
      <c r="S17" s="113"/>
      <c r="T17" s="11">
        <v>25</v>
      </c>
      <c r="U17" s="11">
        <v>25</v>
      </c>
      <c r="V17" s="24">
        <v>25</v>
      </c>
      <c r="W17" s="24">
        <v>25</v>
      </c>
      <c r="X17" s="11">
        <v>25</v>
      </c>
      <c r="Y17" s="11">
        <v>25</v>
      </c>
      <c r="Z17" s="11"/>
      <c r="AA17" s="113"/>
      <c r="AB17" s="113"/>
      <c r="AC17" s="113"/>
      <c r="AD17" s="11">
        <v>25</v>
      </c>
      <c r="AE17" s="11">
        <v>25</v>
      </c>
      <c r="AF17" s="11"/>
      <c r="AG17" s="11"/>
      <c r="AH17" s="11"/>
      <c r="AI17" s="11"/>
      <c r="AJ17" s="24">
        <v>25</v>
      </c>
      <c r="AK17" s="24">
        <v>25</v>
      </c>
      <c r="AL17" s="11">
        <v>25</v>
      </c>
      <c r="AM17" s="11">
        <v>25</v>
      </c>
      <c r="AN17" s="11">
        <v>25</v>
      </c>
      <c r="AO17" s="11">
        <v>25</v>
      </c>
      <c r="AP17" s="11">
        <v>25</v>
      </c>
      <c r="AQ17" s="11">
        <v>25</v>
      </c>
      <c r="AR17" s="11">
        <v>25</v>
      </c>
      <c r="AS17" s="11">
        <v>25</v>
      </c>
      <c r="AT17" s="11">
        <v>25</v>
      </c>
      <c r="AU17" s="43">
        <v>25</v>
      </c>
      <c r="AV17" s="667"/>
      <c r="AW17" s="8"/>
      <c r="AX17" s="8"/>
      <c r="AY17" s="24"/>
      <c r="AZ17" s="24"/>
      <c r="BA17" s="24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s="3" customFormat="1" ht="60" customHeight="1" x14ac:dyDescent="0.35">
      <c r="A18" s="140" t="s">
        <v>9</v>
      </c>
      <c r="B18" s="16"/>
      <c r="C18" s="16"/>
      <c r="D18" s="16"/>
      <c r="E18" s="16"/>
      <c r="F18" s="88"/>
      <c r="G18" s="88"/>
      <c r="H18" s="88"/>
      <c r="I18" s="88"/>
      <c r="J18" s="88"/>
      <c r="K18" s="88"/>
      <c r="L18" s="17"/>
      <c r="M18" s="88"/>
      <c r="N18" s="653" t="s">
        <v>391</v>
      </c>
      <c r="O18" s="654"/>
      <c r="P18" s="88"/>
      <c r="R18" s="103"/>
      <c r="S18" s="103"/>
      <c r="T18" s="17"/>
      <c r="U18" s="642" t="s">
        <v>522</v>
      </c>
      <c r="V18" s="642"/>
      <c r="W18" s="88"/>
      <c r="X18" s="88"/>
      <c r="Y18" s="645" t="s">
        <v>150</v>
      </c>
      <c r="Z18" s="645"/>
      <c r="AA18" s="106"/>
      <c r="AB18" s="106"/>
      <c r="AC18" s="275" t="s">
        <v>445</v>
      </c>
      <c r="AD18" s="658" t="s">
        <v>148</v>
      </c>
      <c r="AE18" s="654"/>
      <c r="AF18" s="103"/>
      <c r="AG18" s="103"/>
      <c r="AH18" s="88"/>
      <c r="AJ18" s="658" t="s">
        <v>392</v>
      </c>
      <c r="AK18" s="653"/>
      <c r="AL18" s="654"/>
      <c r="AM18" s="138"/>
      <c r="AN18" s="658" t="s">
        <v>156</v>
      </c>
      <c r="AO18" s="654"/>
      <c r="AP18" s="103"/>
      <c r="AQ18" s="88"/>
      <c r="AR18" s="88"/>
      <c r="AS18" s="88"/>
      <c r="AT18" s="645" t="s">
        <v>395</v>
      </c>
      <c r="AU18" s="658"/>
      <c r="AV18" s="667"/>
      <c r="AW18" s="8"/>
      <c r="AX18" s="88"/>
      <c r="AY18" s="88"/>
      <c r="AZ18" s="88"/>
      <c r="BA18" s="88"/>
      <c r="BB18" s="88"/>
      <c r="BC18" s="8"/>
      <c r="BE18" s="105" t="s">
        <v>160</v>
      </c>
      <c r="BF18" s="88"/>
      <c r="BG18" s="88"/>
      <c r="BH18" s="88"/>
      <c r="BI18" s="88"/>
      <c r="BJ18" s="16"/>
    </row>
    <row r="19" spans="1:62" s="2" customFormat="1" ht="30" customHeight="1" x14ac:dyDescent="0.25">
      <c r="A19" s="140" t="s">
        <v>2</v>
      </c>
      <c r="B19" s="11"/>
      <c r="C19" s="11"/>
      <c r="D19" s="11"/>
      <c r="E19" s="11"/>
      <c r="F19" s="113"/>
      <c r="G19" s="113"/>
      <c r="H19" s="113"/>
      <c r="I19" s="113"/>
      <c r="J19" s="113"/>
      <c r="K19" s="11"/>
      <c r="L19" s="28"/>
      <c r="M19" s="113"/>
      <c r="N19" s="24">
        <v>25</v>
      </c>
      <c r="O19" s="24">
        <v>25</v>
      </c>
      <c r="P19" s="113"/>
      <c r="Q19" s="28"/>
      <c r="R19" s="107"/>
      <c r="S19" s="107"/>
      <c r="T19" s="28"/>
      <c r="U19" s="11">
        <v>25</v>
      </c>
      <c r="V19" s="11">
        <v>25</v>
      </c>
      <c r="W19" s="113"/>
      <c r="X19" s="113"/>
      <c r="Y19" s="107">
        <v>25</v>
      </c>
      <c r="Z19" s="28">
        <v>25</v>
      </c>
      <c r="AA19" s="28"/>
      <c r="AB19" s="28"/>
      <c r="AC19" s="28">
        <v>25</v>
      </c>
      <c r="AD19" s="28">
        <v>25</v>
      </c>
      <c r="AE19" s="107">
        <v>25</v>
      </c>
      <c r="AF19" s="28"/>
      <c r="AG19" s="28"/>
      <c r="AH19" s="107"/>
      <c r="AI19" s="107"/>
      <c r="AJ19" s="107">
        <v>25</v>
      </c>
      <c r="AK19" s="28">
        <v>25</v>
      </c>
      <c r="AL19" s="24">
        <v>25</v>
      </c>
      <c r="AM19" s="97"/>
      <c r="AN19" s="107">
        <v>25</v>
      </c>
      <c r="AO19" s="107">
        <v>25</v>
      </c>
      <c r="AP19" s="28"/>
      <c r="AQ19" s="113"/>
      <c r="AR19" s="113"/>
      <c r="AS19" s="113"/>
      <c r="AT19" s="28">
        <v>25</v>
      </c>
      <c r="AU19" s="538">
        <v>25</v>
      </c>
      <c r="AV19" s="667"/>
      <c r="AW19" s="8"/>
      <c r="AX19" s="113"/>
      <c r="AY19" s="8"/>
      <c r="AZ19" s="8"/>
      <c r="BA19" s="11"/>
      <c r="BB19" s="11"/>
      <c r="BC19" s="11"/>
      <c r="BD19" s="8"/>
      <c r="BE19" s="22">
        <v>25</v>
      </c>
      <c r="BF19" s="11"/>
      <c r="BG19" s="11"/>
      <c r="BH19" s="11"/>
      <c r="BI19" s="11"/>
      <c r="BJ19" s="11"/>
    </row>
    <row r="20" spans="1:62" s="3" customFormat="1" ht="60" customHeight="1" x14ac:dyDescent="0.35">
      <c r="A20" s="140" t="s">
        <v>61</v>
      </c>
      <c r="B20" s="16"/>
      <c r="C20" s="16"/>
      <c r="D20" s="16"/>
      <c r="E20" s="8"/>
      <c r="G20" s="88"/>
      <c r="H20" s="21"/>
      <c r="I20" s="88"/>
      <c r="K20" s="25"/>
      <c r="M20" s="17"/>
      <c r="N20" s="103"/>
      <c r="O20" s="103"/>
      <c r="P20" s="17"/>
      <c r="Q20" s="17"/>
      <c r="R20" s="17"/>
      <c r="S20" s="17"/>
      <c r="T20" s="88"/>
      <c r="U20" s="655" t="s">
        <v>146</v>
      </c>
      <c r="V20" s="655"/>
      <c r="W20" s="92"/>
      <c r="X20" s="88"/>
      <c r="Y20" s="103"/>
      <c r="Z20" s="655" t="s">
        <v>114</v>
      </c>
      <c r="AA20" s="655"/>
      <c r="AB20" s="88"/>
      <c r="AC20" s="88"/>
      <c r="AD20" s="108" t="s">
        <v>397</v>
      </c>
      <c r="AE20" s="108" t="s">
        <v>152</v>
      </c>
      <c r="AG20" s="108" t="s">
        <v>565</v>
      </c>
      <c r="AH20" s="655" t="s">
        <v>153</v>
      </c>
      <c r="AI20" s="655"/>
      <c r="AJ20" s="26"/>
      <c r="AK20" s="26"/>
      <c r="AL20" s="655" t="s">
        <v>154</v>
      </c>
      <c r="AM20" s="655"/>
      <c r="AN20" s="103"/>
      <c r="AO20" s="103"/>
      <c r="AP20" s="108" t="s">
        <v>158</v>
      </c>
      <c r="AQ20" s="108" t="s">
        <v>396</v>
      </c>
      <c r="AR20" s="655" t="s">
        <v>393</v>
      </c>
      <c r="AS20" s="655"/>
      <c r="AT20" s="17"/>
      <c r="AU20" s="539"/>
      <c r="AV20" s="667"/>
      <c r="AW20" s="8"/>
      <c r="AX20" s="12"/>
      <c r="AZ20" s="88"/>
      <c r="BB20" s="88"/>
      <c r="BC20" s="88"/>
      <c r="BD20" s="88"/>
      <c r="BE20" s="102"/>
      <c r="BF20" s="16"/>
      <c r="BG20" s="16"/>
      <c r="BH20" s="16"/>
      <c r="BI20" s="16"/>
      <c r="BJ20" s="16"/>
    </row>
    <row r="21" spans="1:62" s="2" customFormat="1" ht="30" customHeight="1" x14ac:dyDescent="0.25">
      <c r="A21" s="140" t="s">
        <v>2</v>
      </c>
      <c r="B21" s="11"/>
      <c r="C21" s="11"/>
      <c r="D21" s="11"/>
      <c r="E21" s="11"/>
      <c r="F21" s="11"/>
      <c r="G21" s="11"/>
      <c r="H21" s="23"/>
      <c r="I21" s="11"/>
      <c r="J21" s="11"/>
      <c r="K21" s="11"/>
      <c r="L21" s="113"/>
      <c r="M21" s="113"/>
      <c r="N21" s="11"/>
      <c r="O21" s="11"/>
      <c r="P21" s="11"/>
      <c r="Q21" s="24"/>
      <c r="R21" s="11"/>
      <c r="S21" s="24"/>
      <c r="T21" s="113"/>
      <c r="U21" s="24">
        <v>25</v>
      </c>
      <c r="V21" s="11">
        <v>25</v>
      </c>
      <c r="W21" s="97"/>
      <c r="X21" s="113"/>
      <c r="Y21" s="11"/>
      <c r="Z21" s="11">
        <v>25</v>
      </c>
      <c r="AA21" s="11">
        <v>25</v>
      </c>
      <c r="AB21" s="11"/>
      <c r="AD21" s="24">
        <v>25</v>
      </c>
      <c r="AE21" s="11">
        <v>25</v>
      </c>
      <c r="AF21" s="113"/>
      <c r="AG21" s="11">
        <v>25</v>
      </c>
      <c r="AH21" s="24">
        <v>25</v>
      </c>
      <c r="AI21" s="11">
        <v>25</v>
      </c>
      <c r="AJ21" s="24">
        <v>25</v>
      </c>
      <c r="AK21" s="11">
        <v>25</v>
      </c>
      <c r="AL21" s="24">
        <v>25</v>
      </c>
      <c r="AM21" s="24">
        <v>25</v>
      </c>
      <c r="AN21" s="8"/>
      <c r="AO21" s="8"/>
      <c r="AP21" s="11">
        <v>25</v>
      </c>
      <c r="AQ21" s="11">
        <v>25</v>
      </c>
      <c r="AR21" s="11">
        <v>25</v>
      </c>
      <c r="AS21" s="8">
        <v>25</v>
      </c>
      <c r="AT21" s="11"/>
      <c r="AU21" s="43"/>
      <c r="AV21" s="667"/>
      <c r="AW21" s="8"/>
      <c r="AX21" s="20"/>
      <c r="AY21" s="41"/>
      <c r="AZ21" s="8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 s="2" customFormat="1" ht="60" customHeight="1" x14ac:dyDescent="0.25">
      <c r="A22" s="548" t="s">
        <v>464</v>
      </c>
      <c r="B22" s="11"/>
      <c r="C22" s="565" t="s">
        <v>120</v>
      </c>
      <c r="D22" s="11"/>
      <c r="E22" s="11"/>
      <c r="F22" s="566"/>
      <c r="G22" s="97"/>
      <c r="H22" s="567"/>
      <c r="I22" s="97"/>
      <c r="J22" s="567"/>
      <c r="K22" s="97"/>
      <c r="L22" s="108" t="s">
        <v>468</v>
      </c>
      <c r="M22" s="97"/>
      <c r="N22" s="566"/>
      <c r="O22" s="97"/>
      <c r="P22" s="568"/>
      <c r="Q22" s="97"/>
      <c r="R22" s="567"/>
      <c r="S22" s="97"/>
      <c r="T22" s="569"/>
      <c r="U22" s="97"/>
      <c r="V22" s="570"/>
      <c r="W22" s="97"/>
      <c r="X22" s="570"/>
      <c r="Y22" s="97"/>
      <c r="Z22" s="22"/>
      <c r="AA22" s="97"/>
      <c r="AB22" s="567"/>
      <c r="AC22" s="97"/>
      <c r="AD22" s="566"/>
      <c r="AE22" s="97"/>
      <c r="AF22" s="568"/>
      <c r="AG22" s="11"/>
      <c r="AH22" s="571"/>
      <c r="AI22" s="11"/>
      <c r="AJ22" s="572"/>
      <c r="AK22" s="11"/>
      <c r="AL22" s="22"/>
      <c r="AM22" s="11"/>
      <c r="AN22" s="566"/>
      <c r="AO22" s="8"/>
      <c r="AP22" s="567"/>
      <c r="AQ22" s="11"/>
      <c r="AR22" s="573"/>
      <c r="AS22" s="8"/>
      <c r="AT22" s="570"/>
      <c r="AU22" s="43"/>
      <c r="AV22" s="667"/>
      <c r="AW22" s="8"/>
      <c r="AY22" s="567"/>
      <c r="AZ22" s="8"/>
      <c r="BA22" s="568"/>
      <c r="BB22" s="11"/>
      <c r="BC22" s="569"/>
      <c r="BD22" s="11"/>
      <c r="BE22" s="574"/>
      <c r="BF22" s="11"/>
      <c r="BG22" s="11"/>
      <c r="BH22" s="11"/>
      <c r="BI22" s="11"/>
      <c r="BJ22" s="11"/>
    </row>
    <row r="23" spans="1:62" s="3" customFormat="1" ht="60" customHeight="1" x14ac:dyDescent="0.35">
      <c r="A23" s="140" t="s">
        <v>7</v>
      </c>
      <c r="B23" s="152" t="s">
        <v>27</v>
      </c>
      <c r="C23" s="26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257"/>
      <c r="P23" s="88"/>
      <c r="Q23" s="92"/>
      <c r="R23" s="88"/>
      <c r="S23" s="153" t="s">
        <v>533</v>
      </c>
      <c r="T23" s="256" t="s">
        <v>32</v>
      </c>
      <c r="U23" s="92"/>
      <c r="V23" s="92"/>
      <c r="W23" s="92"/>
      <c r="X23" s="88"/>
      <c r="Y23" s="92"/>
      <c r="Z23" s="92"/>
      <c r="AA23" s="92"/>
      <c r="AB23" s="92"/>
      <c r="AC23" s="92"/>
      <c r="AD23" s="92"/>
      <c r="AE23" s="92"/>
      <c r="AF23" s="88"/>
      <c r="AG23" s="16"/>
      <c r="AH23" s="16"/>
      <c r="AI23" s="258" t="s">
        <v>446</v>
      </c>
      <c r="AJ23" s="26"/>
      <c r="AK23" s="12"/>
      <c r="AL23" s="154"/>
      <c r="AM23" s="256" t="s">
        <v>452</v>
      </c>
      <c r="AN23" s="88"/>
      <c r="AO23" s="26"/>
      <c r="AP23" s="26"/>
      <c r="AQ23" s="26"/>
      <c r="AR23" s="155"/>
      <c r="AS23" s="155"/>
      <c r="AT23" s="258" t="s">
        <v>33</v>
      </c>
      <c r="AU23" s="540"/>
      <c r="AV23" s="667"/>
      <c r="AW23" s="8"/>
      <c r="AX23" s="8"/>
      <c r="AY23" s="154"/>
      <c r="AZ23" s="88"/>
      <c r="BA23" s="88"/>
      <c r="BB23" s="88"/>
      <c r="BC23" s="88"/>
      <c r="BD23" s="88"/>
      <c r="BE23" s="88"/>
      <c r="BF23" s="88"/>
      <c r="BG23" s="88"/>
      <c r="BH23" s="26"/>
      <c r="BI23" s="26"/>
      <c r="BJ23" s="26"/>
    </row>
    <row r="24" spans="1:62" s="2" customFormat="1" ht="30" customHeight="1" x14ac:dyDescent="0.35">
      <c r="A24" s="44" t="s">
        <v>2</v>
      </c>
      <c r="B24" s="24">
        <v>30</v>
      </c>
      <c r="C24" s="24"/>
      <c r="D24" s="24"/>
      <c r="E24" s="24"/>
      <c r="F24" s="24"/>
      <c r="G24" s="24"/>
      <c r="H24" s="27"/>
      <c r="I24" s="24"/>
      <c r="J24" s="24"/>
      <c r="K24" s="24"/>
      <c r="L24" s="11"/>
      <c r="M24" s="11"/>
      <c r="N24" s="11"/>
      <c r="O24" s="11"/>
      <c r="P24" s="113"/>
      <c r="Q24" s="11"/>
      <c r="R24" s="11"/>
      <c r="S24" s="24">
        <v>25</v>
      </c>
      <c r="T24" s="11">
        <v>25</v>
      </c>
      <c r="U24" s="11"/>
      <c r="V24" s="11"/>
      <c r="W24" s="113"/>
      <c r="X24" s="113"/>
      <c r="Y24" s="24"/>
      <c r="Z24" s="24"/>
      <c r="AA24" s="24"/>
      <c r="AB24" s="24"/>
      <c r="AC24" s="97"/>
      <c r="AD24" s="97"/>
      <c r="AE24" s="97"/>
      <c r="AF24" s="24"/>
      <c r="AG24" s="16"/>
      <c r="AH24" s="16"/>
      <c r="AI24" s="24">
        <v>25</v>
      </c>
      <c r="AJ24" s="24"/>
      <c r="AK24" s="49"/>
      <c r="AL24" s="11"/>
      <c r="AM24" s="11">
        <v>25</v>
      </c>
      <c r="AN24" s="11"/>
      <c r="AO24" s="11"/>
      <c r="AP24" s="11"/>
      <c r="AQ24" s="11"/>
      <c r="AR24" s="11"/>
      <c r="AS24" s="11"/>
      <c r="AT24" s="24">
        <v>25</v>
      </c>
      <c r="AU24" s="43"/>
      <c r="AV24" s="667"/>
      <c r="AW24" s="8"/>
      <c r="AX24" s="8"/>
      <c r="AY24" s="8"/>
      <c r="AZ24" s="113"/>
      <c r="BA24" s="113"/>
      <c r="BB24" s="113"/>
      <c r="BC24" s="113"/>
      <c r="BD24" s="113"/>
      <c r="BE24" s="113"/>
      <c r="BF24" s="113"/>
      <c r="BG24" s="113"/>
      <c r="BH24" s="24"/>
      <c r="BI24" s="24"/>
      <c r="BJ24" s="24"/>
    </row>
    <row r="25" spans="1:62" s="3" customFormat="1" ht="60" customHeight="1" x14ac:dyDescent="0.35">
      <c r="A25" s="44" t="s">
        <v>8</v>
      </c>
      <c r="B25" s="12"/>
      <c r="C25" s="12"/>
      <c r="D25" s="12"/>
      <c r="E25" s="12"/>
      <c r="F25" s="12"/>
      <c r="G25" s="28"/>
      <c r="H25" s="14"/>
      <c r="I25" s="14"/>
      <c r="J25" s="158"/>
      <c r="K25" s="158"/>
      <c r="L25" s="646" t="s">
        <v>535</v>
      </c>
      <c r="M25" s="646"/>
      <c r="N25" s="12"/>
      <c r="O25" s="12"/>
      <c r="P25" s="12"/>
      <c r="Q25" s="12"/>
      <c r="R25" s="158"/>
      <c r="S25" s="17"/>
      <c r="T25" s="17"/>
      <c r="U25" s="17"/>
      <c r="V25" s="88"/>
      <c r="W25" s="17"/>
      <c r="X25" s="17"/>
      <c r="Y25" s="158"/>
      <c r="Z25" s="615" t="s">
        <v>566</v>
      </c>
      <c r="AA25" s="616"/>
      <c r="AB25" s="616"/>
      <c r="AC25" s="617"/>
      <c r="AD25" s="97"/>
      <c r="AE25" s="12"/>
      <c r="AF25" s="8"/>
      <c r="AG25" s="12"/>
      <c r="AH25" s="543"/>
      <c r="AI25" s="412" t="s">
        <v>526</v>
      </c>
      <c r="AJ25" s="660" t="s">
        <v>567</v>
      </c>
      <c r="AK25" s="660"/>
      <c r="AL25" s="660"/>
      <c r="AM25" s="20"/>
      <c r="AN25" s="95"/>
      <c r="AO25" s="12"/>
      <c r="AP25" s="8"/>
      <c r="AQ25" s="8"/>
      <c r="AR25" s="8"/>
      <c r="AS25" s="8"/>
      <c r="AT25" s="12"/>
      <c r="AU25" s="41"/>
      <c r="AV25" s="667"/>
      <c r="AW25" s="547" t="s">
        <v>586</v>
      </c>
      <c r="AX25" s="8"/>
      <c r="AY25" s="8"/>
      <c r="AZ25" s="88"/>
      <c r="BA25" s="672" t="s">
        <v>525</v>
      </c>
      <c r="BB25" s="672"/>
      <c r="BC25" s="672"/>
      <c r="BD25" s="672"/>
      <c r="BE25" s="672"/>
      <c r="BF25" s="672"/>
      <c r="BG25" s="672"/>
      <c r="BH25" s="672"/>
      <c r="BI25" s="12"/>
      <c r="BJ25" s="12"/>
    </row>
    <row r="26" spans="1:62" s="4" customFormat="1" ht="30" customHeight="1" x14ac:dyDescent="0.35">
      <c r="A26" s="44" t="s">
        <v>2</v>
      </c>
      <c r="B26" s="24"/>
      <c r="C26" s="24"/>
      <c r="D26" s="24"/>
      <c r="E26" s="24"/>
      <c r="F26" s="24"/>
      <c r="G26" s="24"/>
      <c r="H26" s="29"/>
      <c r="I26" s="24"/>
      <c r="J26" s="24"/>
      <c r="K26" s="24"/>
      <c r="L26" s="24">
        <v>20</v>
      </c>
      <c r="M26" s="24">
        <v>20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64"/>
      <c r="Y26" s="158"/>
      <c r="Z26" s="11">
        <v>11</v>
      </c>
      <c r="AA26" s="11">
        <v>11</v>
      </c>
      <c r="AB26" s="11">
        <v>11</v>
      </c>
      <c r="AC26" s="11">
        <v>11</v>
      </c>
      <c r="AD26" s="24"/>
      <c r="AE26" s="24"/>
      <c r="AF26" s="11"/>
      <c r="AG26" s="24"/>
      <c r="AH26" s="24"/>
      <c r="AI26" s="24">
        <v>25</v>
      </c>
      <c r="AJ26" s="11">
        <v>33</v>
      </c>
      <c r="AK26" s="11">
        <v>33</v>
      </c>
      <c r="AL26" s="24">
        <v>33</v>
      </c>
      <c r="AM26" s="168"/>
      <c r="AN26" s="11"/>
      <c r="AO26" s="24"/>
      <c r="AP26" s="11"/>
      <c r="AQ26" s="11"/>
      <c r="AR26" s="11"/>
      <c r="AS26" s="11"/>
      <c r="AT26" s="24"/>
      <c r="AU26" s="43"/>
      <c r="AV26" s="667"/>
      <c r="AW26" s="22">
        <v>50</v>
      </c>
      <c r="AX26" s="8"/>
      <c r="AY26" s="8"/>
      <c r="AZ26" s="220"/>
      <c r="BA26" s="22">
        <v>40</v>
      </c>
      <c r="BB26" s="22">
        <v>40</v>
      </c>
      <c r="BC26" s="24">
        <v>40</v>
      </c>
      <c r="BD26" s="24">
        <v>40</v>
      </c>
      <c r="BE26" s="22">
        <v>40</v>
      </c>
      <c r="BF26" s="24">
        <v>40</v>
      </c>
      <c r="BG26" s="24">
        <v>40</v>
      </c>
      <c r="BH26" s="22">
        <v>40</v>
      </c>
      <c r="BI26" s="24"/>
      <c r="BJ26" s="24"/>
    </row>
    <row r="27" spans="1:62" s="3" customFormat="1" ht="60" customHeight="1" x14ac:dyDescent="0.35">
      <c r="A27" s="46" t="s">
        <v>57</v>
      </c>
      <c r="B27" s="575"/>
      <c r="C27" s="576" t="s">
        <v>169</v>
      </c>
      <c r="D27" s="576" t="s">
        <v>170</v>
      </c>
      <c r="E27" s="576" t="s">
        <v>171</v>
      </c>
      <c r="G27" s="169" t="s">
        <v>42</v>
      </c>
      <c r="H27" s="169" t="s">
        <v>415</v>
      </c>
      <c r="I27" s="169" t="s">
        <v>459</v>
      </c>
      <c r="J27" s="410" t="s">
        <v>43</v>
      </c>
      <c r="K27" s="169" t="s">
        <v>44</v>
      </c>
      <c r="L27" s="169" t="s">
        <v>45</v>
      </c>
      <c r="M27" s="169" t="s">
        <v>46</v>
      </c>
      <c r="N27" s="169" t="s">
        <v>47</v>
      </c>
      <c r="O27" s="169" t="s">
        <v>485</v>
      </c>
      <c r="P27" s="169" t="s">
        <v>48</v>
      </c>
      <c r="Q27" s="169" t="s">
        <v>486</v>
      </c>
      <c r="R27" s="410" t="s">
        <v>49</v>
      </c>
      <c r="S27" s="169" t="s">
        <v>50</v>
      </c>
      <c r="T27" s="169" t="s">
        <v>51</v>
      </c>
      <c r="U27" s="169" t="s">
        <v>52</v>
      </c>
      <c r="V27" s="169" t="s">
        <v>53</v>
      </c>
      <c r="W27" s="169" t="s">
        <v>531</v>
      </c>
      <c r="X27" s="169" t="s">
        <v>538</v>
      </c>
      <c r="Y27" s="169" t="s">
        <v>560</v>
      </c>
      <c r="Z27" s="169" t="s">
        <v>559</v>
      </c>
      <c r="AA27" s="169" t="s">
        <v>123</v>
      </c>
      <c r="AB27" s="169" t="s">
        <v>55</v>
      </c>
      <c r="AC27" s="169" t="s">
        <v>56</v>
      </c>
      <c r="AD27" s="169" t="s">
        <v>558</v>
      </c>
      <c r="AE27" s="169" t="s">
        <v>54</v>
      </c>
      <c r="AF27" s="169" t="s">
        <v>538</v>
      </c>
      <c r="AG27" s="169" t="s">
        <v>555</v>
      </c>
      <c r="AH27" s="169" t="s">
        <v>124</v>
      </c>
      <c r="AI27" s="440"/>
      <c r="AJ27" s="169" t="s">
        <v>125</v>
      </c>
      <c r="AK27" s="169" t="s">
        <v>556</v>
      </c>
      <c r="AL27" s="169" t="s">
        <v>557</v>
      </c>
      <c r="AM27" s="169" t="s">
        <v>126</v>
      </c>
      <c r="AN27" s="169" t="s">
        <v>129</v>
      </c>
      <c r="AO27" s="520" t="s">
        <v>580</v>
      </c>
      <c r="AP27" s="524" t="s">
        <v>128</v>
      </c>
      <c r="AQ27" s="522" t="s">
        <v>494</v>
      </c>
      <c r="AR27" s="410" t="s">
        <v>127</v>
      </c>
      <c r="AS27" s="169" t="s">
        <v>130</v>
      </c>
      <c r="AT27" s="169" t="s">
        <v>506</v>
      </c>
      <c r="AV27" s="667"/>
      <c r="AW27" s="544" t="s">
        <v>131</v>
      </c>
      <c r="AX27" s="411"/>
      <c r="AY27" s="169" t="s">
        <v>132</v>
      </c>
      <c r="AZ27" s="169" t="s">
        <v>495</v>
      </c>
      <c r="BA27" s="169" t="s">
        <v>570</v>
      </c>
      <c r="BB27" s="169" t="s">
        <v>133</v>
      </c>
      <c r="BC27" s="169" t="s">
        <v>134</v>
      </c>
      <c r="BD27" s="410" t="s">
        <v>135</v>
      </c>
      <c r="BE27" s="169" t="s">
        <v>136</v>
      </c>
      <c r="BF27" s="76"/>
      <c r="BG27" s="76"/>
      <c r="BH27" s="76"/>
      <c r="BI27" s="76"/>
      <c r="BJ27" s="76"/>
    </row>
    <row r="28" spans="1:62" s="3" customFormat="1" ht="60" customHeight="1" x14ac:dyDescent="0.35">
      <c r="A28" s="44" t="s">
        <v>58</v>
      </c>
      <c r="B28" s="166" t="s">
        <v>166</v>
      </c>
      <c r="C28" s="122"/>
      <c r="D28" s="122"/>
      <c r="E28" s="122"/>
      <c r="F28" s="122"/>
      <c r="G28" s="122"/>
      <c r="H28" s="125"/>
      <c r="I28" s="122"/>
      <c r="J28" s="88"/>
      <c r="K28" s="122"/>
      <c r="L28" s="122"/>
      <c r="M28" s="122"/>
      <c r="N28" s="122"/>
      <c r="O28" s="122"/>
      <c r="P28" s="122"/>
      <c r="Q28" s="12"/>
      <c r="R28" s="88"/>
      <c r="S28" s="166" t="s">
        <v>165</v>
      </c>
      <c r="T28" s="19"/>
      <c r="U28" s="12"/>
      <c r="V28" s="167" t="s">
        <v>167</v>
      </c>
      <c r="W28" s="12"/>
      <c r="X28" s="12"/>
      <c r="Y28" s="12"/>
      <c r="Z28" s="12"/>
      <c r="AA28" s="280"/>
      <c r="AB28" s="122"/>
      <c r="AC28" s="167" t="s">
        <v>168</v>
      </c>
      <c r="AD28" s="122"/>
      <c r="AE28" s="122"/>
      <c r="AF28" s="122"/>
      <c r="AG28" s="122"/>
      <c r="AH28" s="122"/>
      <c r="AI28" s="166" t="s">
        <v>164</v>
      </c>
      <c r="AJ28" s="122"/>
      <c r="AK28" s="122"/>
      <c r="AL28" s="122"/>
      <c r="AM28" s="121"/>
      <c r="AN28" s="121"/>
      <c r="AO28" s="521"/>
      <c r="AP28" s="525" t="s">
        <v>575</v>
      </c>
      <c r="AQ28" s="523"/>
      <c r="AR28" s="88"/>
      <c r="AS28" s="122"/>
      <c r="AT28" s="122"/>
      <c r="AU28" s="126"/>
      <c r="AV28" s="667"/>
      <c r="AW28" s="8"/>
      <c r="AX28" s="166" t="s">
        <v>162</v>
      </c>
      <c r="AY28" s="124"/>
      <c r="AZ28" s="167" t="s">
        <v>163</v>
      </c>
      <c r="BA28" s="122"/>
      <c r="BB28" s="122"/>
      <c r="BC28" s="122"/>
      <c r="BD28" s="600"/>
      <c r="BF28" s="12"/>
      <c r="BG28" s="12"/>
      <c r="BH28" s="12"/>
      <c r="BI28" s="12"/>
      <c r="BJ28" s="12"/>
    </row>
    <row r="29" spans="1:62" s="6" customFormat="1" ht="30" customHeight="1" x14ac:dyDescent="0.2">
      <c r="A29" s="44" t="s">
        <v>2</v>
      </c>
      <c r="B29" s="24">
        <v>25</v>
      </c>
      <c r="C29" s="127"/>
      <c r="D29" s="136"/>
      <c r="E29" s="127"/>
      <c r="F29" s="128"/>
      <c r="G29" s="129"/>
      <c r="H29" s="130"/>
      <c r="I29" s="131"/>
      <c r="J29" s="171"/>
      <c r="K29" s="132"/>
      <c r="L29" s="127"/>
      <c r="M29" s="127"/>
      <c r="N29" s="127"/>
      <c r="O29" s="133"/>
      <c r="P29" s="127"/>
      <c r="Q29" s="32"/>
      <c r="R29" s="171"/>
      <c r="S29" s="170">
        <v>25</v>
      </c>
      <c r="T29" s="13"/>
      <c r="U29" s="30"/>
      <c r="V29" s="11">
        <v>25</v>
      </c>
      <c r="W29" s="30"/>
      <c r="X29" s="30"/>
      <c r="Y29" s="13"/>
      <c r="Z29" s="30"/>
      <c r="AA29" s="11"/>
      <c r="AB29" s="134"/>
      <c r="AC29" s="24">
        <v>25</v>
      </c>
      <c r="AD29" s="123"/>
      <c r="AE29" s="127"/>
      <c r="AF29" s="127"/>
      <c r="AG29" s="134"/>
      <c r="AH29" s="127"/>
      <c r="AI29" s="24">
        <v>25</v>
      </c>
      <c r="AJ29" s="30"/>
      <c r="AK29" s="31"/>
      <c r="AL29" s="96"/>
      <c r="AM29" s="30"/>
      <c r="AN29" s="13"/>
      <c r="AO29" s="171"/>
      <c r="AP29" s="170">
        <v>25</v>
      </c>
      <c r="AQ29" s="30"/>
      <c r="AR29" s="171"/>
      <c r="AS29" s="123"/>
      <c r="AT29" s="129"/>
      <c r="AU29" s="135"/>
      <c r="AV29" s="667"/>
      <c r="AW29" s="8"/>
      <c r="AX29" s="165">
        <v>50</v>
      </c>
      <c r="AY29" s="135"/>
      <c r="AZ29" s="24">
        <v>25</v>
      </c>
      <c r="BA29" s="134"/>
      <c r="BB29" s="129"/>
      <c r="BC29" s="133"/>
      <c r="BD29" s="96"/>
      <c r="BE29" s="24"/>
      <c r="BF29" s="30"/>
      <c r="BG29" s="30"/>
      <c r="BH29" s="30"/>
      <c r="BI29" s="30"/>
      <c r="BJ29" s="30"/>
    </row>
    <row r="30" spans="1:62" s="3" customFormat="1" ht="60" customHeight="1" x14ac:dyDescent="0.35">
      <c r="A30" s="45" t="s">
        <v>62</v>
      </c>
      <c r="B30" s="12"/>
      <c r="C30" s="12"/>
      <c r="D30" s="12"/>
      <c r="E30" s="12"/>
      <c r="F30" s="11"/>
      <c r="G30" s="11"/>
      <c r="H30" s="23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1"/>
      <c r="W30" s="12"/>
      <c r="X30" s="12"/>
      <c r="Y30" s="12"/>
      <c r="Z30" s="12"/>
      <c r="AA30" s="12"/>
      <c r="AB30" s="11"/>
      <c r="AC30" s="12"/>
      <c r="AD30" s="12"/>
      <c r="AE30" s="12"/>
      <c r="AF30" s="12"/>
      <c r="AG30" s="12"/>
      <c r="AH30" s="12"/>
      <c r="AI30" s="12"/>
      <c r="AJ30" s="12"/>
      <c r="AK30" s="24"/>
      <c r="AL30" s="24"/>
      <c r="AM30" s="12"/>
      <c r="AN30" s="12"/>
      <c r="AO30" s="11"/>
      <c r="AP30" s="12"/>
      <c r="AQ30" s="12"/>
      <c r="AR30" s="12"/>
      <c r="AS30" s="12"/>
      <c r="AT30" s="11"/>
      <c r="AU30" s="49"/>
      <c r="AV30" s="668"/>
      <c r="AW30" s="8"/>
      <c r="AX30" s="20"/>
      <c r="AY30" s="41"/>
      <c r="AZ30" s="8"/>
      <c r="BA30" s="12"/>
      <c r="BB30" s="24"/>
      <c r="BC30" s="12"/>
      <c r="BD30" s="12"/>
      <c r="BE30" s="24"/>
      <c r="BF30" s="12"/>
      <c r="BG30" s="12"/>
      <c r="BH30" s="12"/>
      <c r="BI30" s="12"/>
      <c r="BJ30" s="12"/>
    </row>
    <row r="31" spans="1:62" s="2" customFormat="1" ht="84" hidden="1" customHeight="1" x14ac:dyDescent="0.25">
      <c r="A31" s="47" t="s">
        <v>10</v>
      </c>
      <c r="B31" s="24"/>
      <c r="C31" s="24"/>
      <c r="D31" s="24"/>
      <c r="E31" s="24"/>
      <c r="F31" s="24">
        <f>100-F3</f>
        <v>17</v>
      </c>
      <c r="G31" s="24">
        <f>100-G3</f>
        <v>17</v>
      </c>
      <c r="H31" s="29">
        <f t="shared" ref="H31:Q31" si="1">100-H3</f>
        <v>89</v>
      </c>
      <c r="I31" s="24"/>
      <c r="J31" s="24">
        <f t="shared" si="1"/>
        <v>89</v>
      </c>
      <c r="K31" s="24">
        <f t="shared" si="1"/>
        <v>64</v>
      </c>
      <c r="L31" s="24">
        <f t="shared" si="1"/>
        <v>29</v>
      </c>
      <c r="M31" s="24">
        <f t="shared" si="1"/>
        <v>29</v>
      </c>
      <c r="N31" s="24">
        <f t="shared" si="1"/>
        <v>25</v>
      </c>
      <c r="O31" s="24">
        <f t="shared" si="1"/>
        <v>25</v>
      </c>
      <c r="P31" s="24">
        <f t="shared" si="1"/>
        <v>3</v>
      </c>
      <c r="Q31" s="24">
        <f t="shared" si="1"/>
        <v>3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49"/>
      <c r="AV31" s="542"/>
      <c r="AW31" s="8"/>
      <c r="AX31" s="20"/>
      <c r="AY31" s="41"/>
      <c r="AZ31" s="8"/>
      <c r="BA31" s="24"/>
      <c r="BB31" s="24"/>
      <c r="BC31" s="24"/>
      <c r="BD31" s="24"/>
      <c r="BE31" s="24"/>
      <c r="BF31" s="24"/>
      <c r="BG31" s="24"/>
      <c r="BH31" s="24"/>
      <c r="BI31" s="24"/>
      <c r="BJ31" s="24"/>
    </row>
    <row r="32" spans="1:62" s="2" customFormat="1" ht="57" customHeight="1" x14ac:dyDescent="0.25">
      <c r="A32" s="47" t="s">
        <v>10</v>
      </c>
      <c r="B32" s="52">
        <f>94-B3</f>
        <v>14</v>
      </c>
      <c r="C32" s="52">
        <f t="shared" ref="C32:R32" si="2">94-C3</f>
        <v>-3</v>
      </c>
      <c r="D32" s="52">
        <f t="shared" si="2"/>
        <v>22</v>
      </c>
      <c r="E32" s="52">
        <f t="shared" si="2"/>
        <v>11</v>
      </c>
      <c r="F32" s="52">
        <f t="shared" si="2"/>
        <v>11</v>
      </c>
      <c r="G32" s="52">
        <f t="shared" si="2"/>
        <v>11</v>
      </c>
      <c r="H32" s="52">
        <f t="shared" si="2"/>
        <v>83</v>
      </c>
      <c r="I32" s="52">
        <f t="shared" si="2"/>
        <v>83</v>
      </c>
      <c r="J32" s="52">
        <f t="shared" si="2"/>
        <v>83</v>
      </c>
      <c r="K32" s="24">
        <f t="shared" si="2"/>
        <v>58</v>
      </c>
      <c r="L32" s="52">
        <f t="shared" si="2"/>
        <v>23</v>
      </c>
      <c r="M32" s="52">
        <f t="shared" si="2"/>
        <v>23</v>
      </c>
      <c r="N32" s="52">
        <f t="shared" si="2"/>
        <v>19</v>
      </c>
      <c r="O32" s="52">
        <f t="shared" si="2"/>
        <v>19</v>
      </c>
      <c r="P32" s="52">
        <f t="shared" si="2"/>
        <v>-3</v>
      </c>
      <c r="Q32" s="52">
        <f t="shared" si="2"/>
        <v>-3</v>
      </c>
      <c r="R32" s="24">
        <f t="shared" si="2"/>
        <v>-3</v>
      </c>
      <c r="S32" s="52">
        <f>100-S3</f>
        <v>10</v>
      </c>
      <c r="T32" s="52">
        <f t="shared" ref="T32:AW32" si="3">100-T3</f>
        <v>10</v>
      </c>
      <c r="U32" s="52">
        <f t="shared" si="3"/>
        <v>-15</v>
      </c>
      <c r="V32" s="52">
        <f t="shared" si="3"/>
        <v>-40</v>
      </c>
      <c r="W32" s="52">
        <f t="shared" si="3"/>
        <v>35</v>
      </c>
      <c r="X32" s="52">
        <f t="shared" si="3"/>
        <v>35</v>
      </c>
      <c r="Y32" s="52">
        <f t="shared" si="3"/>
        <v>10</v>
      </c>
      <c r="Z32" s="52">
        <f t="shared" si="3"/>
        <v>-1</v>
      </c>
      <c r="AA32" s="52">
        <f t="shared" si="3"/>
        <v>24</v>
      </c>
      <c r="AB32" s="52">
        <f t="shared" si="3"/>
        <v>49</v>
      </c>
      <c r="AC32" s="52">
        <f t="shared" si="3"/>
        <v>14</v>
      </c>
      <c r="AD32" s="52">
        <f t="shared" si="3"/>
        <v>0</v>
      </c>
      <c r="AE32" s="52">
        <f t="shared" si="3"/>
        <v>0</v>
      </c>
      <c r="AF32" s="52">
        <f t="shared" si="3"/>
        <v>22</v>
      </c>
      <c r="AG32" s="52">
        <f t="shared" si="3"/>
        <v>31</v>
      </c>
      <c r="AH32" s="52">
        <f t="shared" si="3"/>
        <v>50</v>
      </c>
      <c r="AI32" s="52">
        <f t="shared" si="3"/>
        <v>0</v>
      </c>
      <c r="AJ32" s="52">
        <f t="shared" si="3"/>
        <v>-8</v>
      </c>
      <c r="AK32" s="52">
        <f t="shared" si="3"/>
        <v>-19</v>
      </c>
      <c r="AL32" s="52">
        <f t="shared" si="3"/>
        <v>-8</v>
      </c>
      <c r="AM32" s="52">
        <f t="shared" si="3"/>
        <v>-10</v>
      </c>
      <c r="AN32" s="52">
        <f t="shared" si="3"/>
        <v>35</v>
      </c>
      <c r="AO32" s="52">
        <f t="shared" si="3"/>
        <v>35</v>
      </c>
      <c r="AP32" s="52">
        <f t="shared" si="3"/>
        <v>10</v>
      </c>
      <c r="AQ32" s="52">
        <f t="shared" si="3"/>
        <v>35</v>
      </c>
      <c r="AR32" s="52">
        <f t="shared" si="3"/>
        <v>35</v>
      </c>
      <c r="AS32" s="52">
        <f t="shared" si="3"/>
        <v>35</v>
      </c>
      <c r="AT32" s="52">
        <f t="shared" si="3"/>
        <v>10</v>
      </c>
      <c r="AU32" s="541">
        <f t="shared" si="3"/>
        <v>35</v>
      </c>
      <c r="AV32" s="541">
        <f t="shared" si="3"/>
        <v>100</v>
      </c>
      <c r="AW32" s="541">
        <f t="shared" si="3"/>
        <v>50</v>
      </c>
      <c r="AX32" s="52">
        <f t="shared" ref="AX32:BJ32" si="4">100-AX3</f>
        <v>25</v>
      </c>
      <c r="AY32" s="52">
        <f t="shared" si="4"/>
        <v>13</v>
      </c>
      <c r="AZ32" s="52">
        <f t="shared" si="4"/>
        <v>35</v>
      </c>
      <c r="BA32" s="52">
        <f t="shared" si="4"/>
        <v>9</v>
      </c>
      <c r="BB32" s="52">
        <f t="shared" si="4"/>
        <v>9</v>
      </c>
      <c r="BC32" s="52">
        <f t="shared" si="4"/>
        <v>9</v>
      </c>
      <c r="BD32" s="52">
        <f t="shared" si="4"/>
        <v>24</v>
      </c>
      <c r="BE32" s="52">
        <f t="shared" si="4"/>
        <v>-1</v>
      </c>
      <c r="BF32" s="52">
        <f t="shared" si="4"/>
        <v>24</v>
      </c>
      <c r="BG32" s="52">
        <f t="shared" si="4"/>
        <v>24</v>
      </c>
      <c r="BH32" s="52">
        <f t="shared" si="4"/>
        <v>24</v>
      </c>
      <c r="BI32" s="52">
        <f t="shared" si="4"/>
        <v>75</v>
      </c>
      <c r="BJ32" s="52">
        <f t="shared" si="4"/>
        <v>100</v>
      </c>
    </row>
  </sheetData>
  <mergeCells count="56">
    <mergeCell ref="AD18:AE18"/>
    <mergeCell ref="AJ18:AL18"/>
    <mergeCell ref="AD16:AE16"/>
    <mergeCell ref="AJ16:AK16"/>
    <mergeCell ref="BA25:BH25"/>
    <mergeCell ref="AZ14:BC14"/>
    <mergeCell ref="AR16:AS16"/>
    <mergeCell ref="AX12:BI12"/>
    <mergeCell ref="AP16:AQ16"/>
    <mergeCell ref="AR14:AU14"/>
    <mergeCell ref="AV5:AV30"/>
    <mergeCell ref="BA6:BH6"/>
    <mergeCell ref="AR20:AS20"/>
    <mergeCell ref="L25:M25"/>
    <mergeCell ref="N18:O18"/>
    <mergeCell ref="U20:V20"/>
    <mergeCell ref="L14:M14"/>
    <mergeCell ref="AT18:AU18"/>
    <mergeCell ref="U18:V18"/>
    <mergeCell ref="AN18:AO18"/>
    <mergeCell ref="Y18:Z18"/>
    <mergeCell ref="AN16:AO16"/>
    <mergeCell ref="AT16:AU16"/>
    <mergeCell ref="AJ25:AL25"/>
    <mergeCell ref="Y14:AB14"/>
    <mergeCell ref="W14:X14"/>
    <mergeCell ref="AH20:AI20"/>
    <mergeCell ref="AL20:AM20"/>
    <mergeCell ref="Z20:AA20"/>
    <mergeCell ref="O2:R2"/>
    <mergeCell ref="D8:G8"/>
    <mergeCell ref="AN14:AQ14"/>
    <mergeCell ref="N16:O16"/>
    <mergeCell ref="Q8:R8"/>
    <mergeCell ref="K12:V12"/>
    <mergeCell ref="V16:W16"/>
    <mergeCell ref="X16:Y16"/>
    <mergeCell ref="T16:U16"/>
    <mergeCell ref="W12:AH12"/>
    <mergeCell ref="S14:V14"/>
    <mergeCell ref="Z25:AC25"/>
    <mergeCell ref="E6:M6"/>
    <mergeCell ref="A1:BJ1"/>
    <mergeCell ref="BF2:BJ2"/>
    <mergeCell ref="S2:V2"/>
    <mergeCell ref="W2:AA2"/>
    <mergeCell ref="AB2:AE2"/>
    <mergeCell ref="AF2:AI2"/>
    <mergeCell ref="AJ2:AN2"/>
    <mergeCell ref="AO2:AR2"/>
    <mergeCell ref="AS2:AW2"/>
    <mergeCell ref="AX2:BA2"/>
    <mergeCell ref="BB2:BE2"/>
    <mergeCell ref="B2:E2"/>
    <mergeCell ref="F2:J2"/>
    <mergeCell ref="K2:N2"/>
  </mergeCells>
  <conditionalFormatting sqref="BA31:BJ31 B31:AU32">
    <cfRule type="cellIs" dxfId="11" priority="12" operator="lessThan">
      <formula>0</formula>
    </cfRule>
  </conditionalFormatting>
  <conditionalFormatting sqref="F32:AU32">
    <cfRule type="cellIs" dxfId="10" priority="10" operator="greaterThan">
      <formula>20</formula>
    </cfRule>
  </conditionalFormatting>
  <conditionalFormatting sqref="B3:BJ3">
    <cfRule type="cellIs" dxfId="9" priority="9" operator="greaterThan">
      <formula>100</formula>
    </cfRule>
  </conditionalFormatting>
  <conditionalFormatting sqref="AX32:BJ32">
    <cfRule type="cellIs" dxfId="8" priority="6" operator="lessThan">
      <formula>0</formula>
    </cfRule>
  </conditionalFormatting>
  <conditionalFormatting sqref="AX32:BJ32">
    <cfRule type="cellIs" dxfId="7" priority="5" operator="greaterThan">
      <formula>20</formula>
    </cfRule>
  </conditionalFormatting>
  <conditionalFormatting sqref="AW32">
    <cfRule type="cellIs" dxfId="6" priority="4" operator="lessThan">
      <formula>0</formula>
    </cfRule>
  </conditionalFormatting>
  <conditionalFormatting sqref="AW32">
    <cfRule type="cellIs" dxfId="5" priority="3" operator="greaterThan">
      <formula>20</formula>
    </cfRule>
  </conditionalFormatting>
  <conditionalFormatting sqref="AV32">
    <cfRule type="cellIs" dxfId="4" priority="2" operator="lessThan">
      <formula>0</formula>
    </cfRule>
  </conditionalFormatting>
  <conditionalFormatting sqref="AV32">
    <cfRule type="cellIs" dxfId="3" priority="1" operator="greaterThan">
      <formula>20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scale="41" fitToWidth="0" orientation="landscape" r:id="rId1"/>
  <ignoredErrors>
    <ignoredError sqref="M7 T15:U15 Z15 K13:V13 AK5 AR5:AS5" numberStoredAsText="1"/>
    <ignoredError sqref="S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view="pageBreakPreview" topLeftCell="F126" zoomScaleNormal="120" zoomScaleSheetLayoutView="100" workbookViewId="0">
      <selection activeCell="K142" sqref="K142"/>
    </sheetView>
  </sheetViews>
  <sheetFormatPr defaultRowHeight="15" x14ac:dyDescent="0.25"/>
  <cols>
    <col min="1" max="1" width="6.85546875" customWidth="1"/>
    <col min="2" max="2" width="10.42578125" customWidth="1"/>
    <col min="3" max="3" width="53.140625" customWidth="1"/>
    <col min="4" max="5" width="8.140625" bestFit="1" customWidth="1"/>
    <col min="6" max="6" width="8.7109375" bestFit="1" customWidth="1"/>
    <col min="7" max="7" width="14" customWidth="1"/>
    <col min="8" max="8" width="34" customWidth="1"/>
    <col min="9" max="9" width="8.140625" customWidth="1"/>
    <col min="10" max="10" width="9.5703125" customWidth="1"/>
    <col min="11" max="11" width="12.85546875" customWidth="1"/>
    <col min="12" max="12" width="3.42578125" customWidth="1"/>
  </cols>
  <sheetData>
    <row r="1" spans="1:12" ht="15" customHeight="1" x14ac:dyDescent="0.25">
      <c r="A1" s="673" t="s">
        <v>599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</row>
    <row r="2" spans="1:12" ht="45" x14ac:dyDescent="0.25">
      <c r="A2" s="350" t="s">
        <v>195</v>
      </c>
      <c r="B2" s="351" t="s">
        <v>178</v>
      </c>
      <c r="C2" s="352" t="s">
        <v>174</v>
      </c>
      <c r="D2" s="353" t="s">
        <v>179</v>
      </c>
      <c r="E2" s="353" t="s">
        <v>180</v>
      </c>
      <c r="F2" s="354" t="s">
        <v>181</v>
      </c>
      <c r="G2" s="355" t="s">
        <v>182</v>
      </c>
      <c r="H2" s="356" t="s">
        <v>175</v>
      </c>
      <c r="I2" s="351" t="s">
        <v>176</v>
      </c>
      <c r="J2" s="491" t="s">
        <v>177</v>
      </c>
      <c r="K2" s="582" t="s">
        <v>576</v>
      </c>
      <c r="L2" s="546"/>
    </row>
    <row r="3" spans="1:12" x14ac:dyDescent="0.25">
      <c r="A3" s="682" t="s">
        <v>183</v>
      </c>
      <c r="B3" s="682"/>
      <c r="C3" s="357"/>
      <c r="D3" s="358"/>
      <c r="E3" s="358"/>
      <c r="F3" s="359"/>
      <c r="G3" s="360"/>
      <c r="H3" s="361"/>
      <c r="I3" s="362"/>
      <c r="J3" s="492"/>
      <c r="K3" s="296"/>
      <c r="L3" s="57"/>
    </row>
    <row r="4" spans="1:12" ht="15.75" x14ac:dyDescent="0.25">
      <c r="A4" s="216"/>
      <c r="B4" s="267">
        <v>22211</v>
      </c>
      <c r="C4" s="271" t="s">
        <v>399</v>
      </c>
      <c r="D4" s="363" t="s">
        <v>328</v>
      </c>
      <c r="E4" s="363" t="s">
        <v>328</v>
      </c>
      <c r="F4" s="364" t="s">
        <v>76</v>
      </c>
      <c r="G4" s="269" t="s">
        <v>281</v>
      </c>
      <c r="H4" s="365" t="s">
        <v>207</v>
      </c>
      <c r="I4" s="366" t="s">
        <v>372</v>
      </c>
      <c r="J4" s="470" t="s">
        <v>360</v>
      </c>
      <c r="K4" s="583">
        <v>115</v>
      </c>
      <c r="L4" s="57"/>
    </row>
    <row r="5" spans="1:12" ht="15.75" x14ac:dyDescent="0.25">
      <c r="A5" s="57"/>
      <c r="B5" s="267" t="s">
        <v>271</v>
      </c>
      <c r="C5" s="271" t="s">
        <v>400</v>
      </c>
      <c r="D5" s="363" t="s">
        <v>407</v>
      </c>
      <c r="E5" s="363" t="s">
        <v>407</v>
      </c>
      <c r="F5" s="364" t="s">
        <v>76</v>
      </c>
      <c r="G5" s="269" t="s">
        <v>281</v>
      </c>
      <c r="H5" s="365" t="s">
        <v>207</v>
      </c>
      <c r="I5" s="366" t="s">
        <v>368</v>
      </c>
      <c r="J5" s="470" t="s">
        <v>365</v>
      </c>
      <c r="K5" s="583">
        <v>139</v>
      </c>
      <c r="L5" s="57"/>
    </row>
    <row r="6" spans="1:12" ht="15.75" x14ac:dyDescent="0.25">
      <c r="A6" s="57"/>
      <c r="B6" s="267" t="s">
        <v>272</v>
      </c>
      <c r="C6" s="271" t="s">
        <v>401</v>
      </c>
      <c r="D6" s="363" t="s">
        <v>414</v>
      </c>
      <c r="E6" s="363" t="s">
        <v>414</v>
      </c>
      <c r="F6" s="364" t="s">
        <v>76</v>
      </c>
      <c r="G6" s="269" t="s">
        <v>281</v>
      </c>
      <c r="H6" s="365" t="s">
        <v>207</v>
      </c>
      <c r="I6" s="269" t="s">
        <v>370</v>
      </c>
      <c r="J6" s="471" t="s">
        <v>368</v>
      </c>
      <c r="K6" s="583">
        <v>48</v>
      </c>
      <c r="L6" s="57"/>
    </row>
    <row r="7" spans="1:12" x14ac:dyDescent="0.25">
      <c r="A7" s="683" t="s">
        <v>184</v>
      </c>
      <c r="B7" s="683"/>
      <c r="C7" s="222"/>
      <c r="D7" s="367"/>
      <c r="E7" s="367"/>
      <c r="F7" s="368"/>
      <c r="G7" s="220"/>
      <c r="H7" s="369"/>
      <c r="I7" s="204"/>
      <c r="J7" s="472"/>
      <c r="K7" s="584"/>
      <c r="L7" s="57"/>
    </row>
    <row r="8" spans="1:12" ht="15.75" x14ac:dyDescent="0.25">
      <c r="A8" s="217"/>
      <c r="B8" s="267" t="s">
        <v>273</v>
      </c>
      <c r="C8" s="271" t="s">
        <v>408</v>
      </c>
      <c r="D8" s="363" t="s">
        <v>292</v>
      </c>
      <c r="E8" s="363" t="s">
        <v>292</v>
      </c>
      <c r="F8" s="364" t="s">
        <v>76</v>
      </c>
      <c r="G8" s="269" t="s">
        <v>281</v>
      </c>
      <c r="H8" s="365" t="s">
        <v>207</v>
      </c>
      <c r="I8" s="269" t="s">
        <v>365</v>
      </c>
      <c r="J8" s="471" t="s">
        <v>364</v>
      </c>
      <c r="K8" s="585">
        <v>86</v>
      </c>
      <c r="L8" s="57"/>
    </row>
    <row r="9" spans="1:12" ht="15.75" x14ac:dyDescent="0.25">
      <c r="A9" s="57"/>
      <c r="B9" s="235">
        <v>22101</v>
      </c>
      <c r="C9" s="292" t="s">
        <v>66</v>
      </c>
      <c r="D9" s="370" t="s">
        <v>333</v>
      </c>
      <c r="E9" s="370" t="s">
        <v>216</v>
      </c>
      <c r="F9" s="344" t="s">
        <v>67</v>
      </c>
      <c r="G9" s="204" t="s">
        <v>197</v>
      </c>
      <c r="H9" s="262" t="s">
        <v>198</v>
      </c>
      <c r="I9" s="204" t="s">
        <v>360</v>
      </c>
      <c r="J9" s="472" t="s">
        <v>361</v>
      </c>
      <c r="K9" s="585">
        <v>12</v>
      </c>
      <c r="L9" s="57"/>
    </row>
    <row r="10" spans="1:12" ht="15.75" x14ac:dyDescent="0.25">
      <c r="A10" s="57"/>
      <c r="B10" s="267" t="s">
        <v>275</v>
      </c>
      <c r="C10" s="271" t="s">
        <v>409</v>
      </c>
      <c r="D10" s="363" t="s">
        <v>200</v>
      </c>
      <c r="E10" s="363" t="s">
        <v>200</v>
      </c>
      <c r="F10" s="364" t="s">
        <v>76</v>
      </c>
      <c r="G10" s="269" t="s">
        <v>281</v>
      </c>
      <c r="H10" s="365" t="s">
        <v>207</v>
      </c>
      <c r="I10" s="269" t="s">
        <v>370</v>
      </c>
      <c r="J10" s="471" t="s">
        <v>368</v>
      </c>
      <c r="K10" s="585">
        <v>61</v>
      </c>
      <c r="L10" s="57"/>
    </row>
    <row r="11" spans="1:12" ht="15.75" x14ac:dyDescent="0.25">
      <c r="A11" s="57"/>
      <c r="B11" s="290" t="s">
        <v>467</v>
      </c>
      <c r="C11" s="292" t="s">
        <v>465</v>
      </c>
      <c r="D11" s="370" t="s">
        <v>201</v>
      </c>
      <c r="E11" s="370" t="s">
        <v>276</v>
      </c>
      <c r="F11" s="371" t="s">
        <v>69</v>
      </c>
      <c r="G11" s="204" t="s">
        <v>466</v>
      </c>
      <c r="H11" s="369" t="s">
        <v>504</v>
      </c>
      <c r="I11" s="204" t="s">
        <v>368</v>
      </c>
      <c r="J11" s="472" t="s">
        <v>362</v>
      </c>
      <c r="K11" s="585">
        <v>30</v>
      </c>
      <c r="L11" s="57"/>
    </row>
    <row r="12" spans="1:12" ht="15.75" x14ac:dyDescent="0.25">
      <c r="A12" s="57"/>
      <c r="B12" s="203">
        <v>22202</v>
      </c>
      <c r="C12" s="285" t="s">
        <v>357</v>
      </c>
      <c r="D12" s="372" t="s">
        <v>201</v>
      </c>
      <c r="E12" s="372" t="s">
        <v>202</v>
      </c>
      <c r="F12" s="373" t="s">
        <v>70</v>
      </c>
      <c r="G12" s="220" t="s">
        <v>197</v>
      </c>
      <c r="H12" s="374" t="s">
        <v>358</v>
      </c>
      <c r="I12" s="204" t="s">
        <v>368</v>
      </c>
      <c r="J12" s="472" t="s">
        <v>362</v>
      </c>
      <c r="K12" s="585">
        <v>5</v>
      </c>
      <c r="L12" s="57"/>
    </row>
    <row r="13" spans="1:12" x14ac:dyDescent="0.25">
      <c r="A13" s="57"/>
      <c r="B13" s="203">
        <v>22506</v>
      </c>
      <c r="C13" s="285" t="s">
        <v>204</v>
      </c>
      <c r="D13" s="372" t="s">
        <v>201</v>
      </c>
      <c r="E13" s="372" t="s">
        <v>202</v>
      </c>
      <c r="F13" s="373" t="s">
        <v>70</v>
      </c>
      <c r="G13" s="220" t="s">
        <v>197</v>
      </c>
      <c r="H13" s="262" t="s">
        <v>203</v>
      </c>
      <c r="I13" s="204"/>
      <c r="J13" s="472"/>
      <c r="K13" s="584"/>
      <c r="L13" s="57"/>
    </row>
    <row r="14" spans="1:12" x14ac:dyDescent="0.25">
      <c r="A14" s="57"/>
      <c r="B14" s="268">
        <v>22217</v>
      </c>
      <c r="C14" s="375" t="s">
        <v>410</v>
      </c>
      <c r="D14" s="376" t="s">
        <v>276</v>
      </c>
      <c r="E14" s="376" t="s">
        <v>276</v>
      </c>
      <c r="F14" s="364" t="s">
        <v>76</v>
      </c>
      <c r="G14" s="269" t="s">
        <v>281</v>
      </c>
      <c r="H14" s="365" t="s">
        <v>207</v>
      </c>
      <c r="I14" s="269" t="s">
        <v>366</v>
      </c>
      <c r="J14" s="471" t="s">
        <v>367</v>
      </c>
      <c r="K14" s="584">
        <v>27</v>
      </c>
      <c r="L14" s="57"/>
    </row>
    <row r="15" spans="1:12" x14ac:dyDescent="0.25">
      <c r="A15" s="57"/>
      <c r="B15" s="268">
        <v>22218</v>
      </c>
      <c r="C15" s="271" t="s">
        <v>411</v>
      </c>
      <c r="D15" s="376" t="s">
        <v>202</v>
      </c>
      <c r="E15" s="376" t="s">
        <v>202</v>
      </c>
      <c r="F15" s="364" t="s">
        <v>76</v>
      </c>
      <c r="G15" s="269" t="s">
        <v>281</v>
      </c>
      <c r="H15" s="365" t="s">
        <v>207</v>
      </c>
      <c r="I15" s="269" t="s">
        <v>364</v>
      </c>
      <c r="J15" s="471" t="s">
        <v>365</v>
      </c>
      <c r="K15" s="584">
        <v>29</v>
      </c>
      <c r="L15" s="57"/>
    </row>
    <row r="16" spans="1:12" ht="30" x14ac:dyDescent="0.25">
      <c r="A16" s="57"/>
      <c r="B16" s="204">
        <v>22401</v>
      </c>
      <c r="C16" s="377" t="s">
        <v>82</v>
      </c>
      <c r="D16" s="372" t="s">
        <v>205</v>
      </c>
      <c r="E16" s="372" t="s">
        <v>206</v>
      </c>
      <c r="F16" s="373" t="s">
        <v>70</v>
      </c>
      <c r="G16" s="220" t="s">
        <v>197</v>
      </c>
      <c r="H16" s="369" t="s">
        <v>207</v>
      </c>
      <c r="I16" s="378" t="s">
        <v>367</v>
      </c>
      <c r="J16" s="473" t="s">
        <v>369</v>
      </c>
      <c r="K16" s="584">
        <v>10</v>
      </c>
      <c r="L16" s="57"/>
    </row>
    <row r="17" spans="1:12" ht="30" x14ac:dyDescent="0.25">
      <c r="A17" s="57"/>
      <c r="B17" s="188">
        <v>22402</v>
      </c>
      <c r="C17" s="285" t="s">
        <v>87</v>
      </c>
      <c r="D17" s="293" t="s">
        <v>205</v>
      </c>
      <c r="E17" s="293" t="s">
        <v>206</v>
      </c>
      <c r="F17" s="204" t="s">
        <v>70</v>
      </c>
      <c r="G17" s="220" t="s">
        <v>197</v>
      </c>
      <c r="H17" s="266" t="s">
        <v>207</v>
      </c>
      <c r="I17" s="204" t="s">
        <v>376</v>
      </c>
      <c r="J17" s="472" t="s">
        <v>361</v>
      </c>
      <c r="K17" s="584">
        <v>17</v>
      </c>
      <c r="L17" s="57"/>
    </row>
    <row r="18" spans="1:12" x14ac:dyDescent="0.25">
      <c r="A18" s="681" t="s">
        <v>185</v>
      </c>
      <c r="B18" s="681"/>
      <c r="C18" s="221"/>
      <c r="D18" s="372"/>
      <c r="E18" s="372"/>
      <c r="F18" s="204"/>
      <c r="G18" s="220"/>
      <c r="H18" s="262"/>
      <c r="I18" s="204"/>
      <c r="J18" s="472"/>
      <c r="K18" s="584"/>
      <c r="L18" s="57"/>
    </row>
    <row r="19" spans="1:12" ht="30" x14ac:dyDescent="0.25">
      <c r="A19" s="58"/>
      <c r="B19" s="269">
        <v>22219</v>
      </c>
      <c r="C19" s="271" t="s">
        <v>416</v>
      </c>
      <c r="D19" s="376" t="s">
        <v>278</v>
      </c>
      <c r="E19" s="376" t="s">
        <v>278</v>
      </c>
      <c r="F19" s="364" t="s">
        <v>76</v>
      </c>
      <c r="G19" s="269" t="s">
        <v>281</v>
      </c>
      <c r="H19" s="365" t="s">
        <v>207</v>
      </c>
      <c r="I19" s="269" t="s">
        <v>362</v>
      </c>
      <c r="J19" s="471" t="s">
        <v>367</v>
      </c>
      <c r="K19" s="584">
        <v>53</v>
      </c>
      <c r="L19" s="57"/>
    </row>
    <row r="20" spans="1:12" ht="45" x14ac:dyDescent="0.25">
      <c r="A20" s="58"/>
      <c r="B20" s="269">
        <v>22260</v>
      </c>
      <c r="C20" s="271" t="s">
        <v>481</v>
      </c>
      <c r="D20" s="376" t="s">
        <v>482</v>
      </c>
      <c r="E20" s="376" t="s">
        <v>482</v>
      </c>
      <c r="F20" s="364" t="s">
        <v>76</v>
      </c>
      <c r="G20" s="269" t="s">
        <v>281</v>
      </c>
      <c r="H20" s="365" t="s">
        <v>207</v>
      </c>
      <c r="I20" s="269" t="s">
        <v>377</v>
      </c>
      <c r="J20" s="471" t="s">
        <v>373</v>
      </c>
      <c r="K20" s="584">
        <v>28</v>
      </c>
      <c r="L20" s="57"/>
    </row>
    <row r="21" spans="1:12" x14ac:dyDescent="0.25">
      <c r="A21" s="57"/>
      <c r="B21" s="204">
        <v>22001</v>
      </c>
      <c r="C21" s="349" t="s">
        <v>209</v>
      </c>
      <c r="D21" s="372" t="s">
        <v>208</v>
      </c>
      <c r="E21" s="372" t="s">
        <v>277</v>
      </c>
      <c r="F21" s="368" t="s">
        <v>69</v>
      </c>
      <c r="G21" s="220" t="s">
        <v>197</v>
      </c>
      <c r="H21" s="262" t="s">
        <v>350</v>
      </c>
      <c r="I21" s="379" t="s">
        <v>366</v>
      </c>
      <c r="J21" s="474" t="s">
        <v>367</v>
      </c>
      <c r="K21" s="584">
        <v>70</v>
      </c>
      <c r="L21" s="57"/>
    </row>
    <row r="22" spans="1:12" x14ac:dyDescent="0.25">
      <c r="A22" s="58"/>
      <c r="B22" s="268">
        <v>22221</v>
      </c>
      <c r="C22" s="271" t="s">
        <v>417</v>
      </c>
      <c r="D22" s="376" t="s">
        <v>277</v>
      </c>
      <c r="E22" s="376" t="s">
        <v>277</v>
      </c>
      <c r="F22" s="364" t="s">
        <v>76</v>
      </c>
      <c r="G22" s="269" t="s">
        <v>281</v>
      </c>
      <c r="H22" s="365" t="s">
        <v>504</v>
      </c>
      <c r="I22" s="269" t="s">
        <v>365</v>
      </c>
      <c r="J22" s="471" t="s">
        <v>364</v>
      </c>
      <c r="K22" s="584">
        <v>28</v>
      </c>
      <c r="L22" s="57"/>
    </row>
    <row r="23" spans="1:12" x14ac:dyDescent="0.25">
      <c r="A23" s="57"/>
      <c r="B23" s="204">
        <v>22002</v>
      </c>
      <c r="C23" s="349" t="s">
        <v>470</v>
      </c>
      <c r="D23" s="372" t="s">
        <v>210</v>
      </c>
      <c r="E23" s="372" t="s">
        <v>213</v>
      </c>
      <c r="F23" s="204" t="s">
        <v>70</v>
      </c>
      <c r="G23" s="204" t="s">
        <v>197</v>
      </c>
      <c r="H23" s="262" t="s">
        <v>350</v>
      </c>
      <c r="I23" s="346" t="s">
        <v>366</v>
      </c>
      <c r="J23" s="475" t="s">
        <v>367</v>
      </c>
      <c r="K23" s="584">
        <v>35</v>
      </c>
      <c r="L23" s="57"/>
    </row>
    <row r="24" spans="1:12" x14ac:dyDescent="0.25">
      <c r="A24" s="57"/>
      <c r="B24" s="204">
        <v>22003</v>
      </c>
      <c r="C24" s="349" t="s">
        <v>471</v>
      </c>
      <c r="D24" s="372" t="s">
        <v>210</v>
      </c>
      <c r="E24" s="372" t="s">
        <v>213</v>
      </c>
      <c r="F24" s="204" t="s">
        <v>70</v>
      </c>
      <c r="G24" s="204" t="s">
        <v>197</v>
      </c>
      <c r="H24" s="262" t="s">
        <v>350</v>
      </c>
      <c r="I24" s="346" t="s">
        <v>366</v>
      </c>
      <c r="J24" s="475" t="s">
        <v>367</v>
      </c>
      <c r="K24" s="584">
        <v>35</v>
      </c>
      <c r="L24" s="57"/>
    </row>
    <row r="25" spans="1:12" ht="30" x14ac:dyDescent="0.25">
      <c r="A25" s="58"/>
      <c r="B25" s="269">
        <v>22220</v>
      </c>
      <c r="C25" s="271" t="s">
        <v>457</v>
      </c>
      <c r="D25" s="376" t="s">
        <v>484</v>
      </c>
      <c r="E25" s="376" t="s">
        <v>484</v>
      </c>
      <c r="F25" s="364" t="s">
        <v>76</v>
      </c>
      <c r="G25" s="269" t="s">
        <v>281</v>
      </c>
      <c r="H25" s="365" t="s">
        <v>207</v>
      </c>
      <c r="I25" s="269" t="s">
        <v>363</v>
      </c>
      <c r="J25" s="471" t="s">
        <v>360</v>
      </c>
      <c r="K25" s="584">
        <v>37</v>
      </c>
      <c r="L25" s="57"/>
    </row>
    <row r="26" spans="1:12" ht="30" x14ac:dyDescent="0.25">
      <c r="A26" s="58"/>
      <c r="B26" s="269">
        <v>22222</v>
      </c>
      <c r="C26" s="271" t="s">
        <v>460</v>
      </c>
      <c r="D26" s="376" t="s">
        <v>212</v>
      </c>
      <c r="E26" s="376" t="s">
        <v>212</v>
      </c>
      <c r="F26" s="364" t="s">
        <v>76</v>
      </c>
      <c r="G26" s="269" t="s">
        <v>281</v>
      </c>
      <c r="H26" s="365" t="s">
        <v>207</v>
      </c>
      <c r="I26" s="269" t="s">
        <v>372</v>
      </c>
      <c r="J26" s="471" t="s">
        <v>370</v>
      </c>
      <c r="K26" s="584">
        <v>69</v>
      </c>
      <c r="L26" s="57"/>
    </row>
    <row r="27" spans="1:12" x14ac:dyDescent="0.25">
      <c r="A27" s="681" t="s">
        <v>186</v>
      </c>
      <c r="B27" s="681"/>
      <c r="C27" s="349"/>
      <c r="D27" s="372"/>
      <c r="E27" s="372"/>
      <c r="F27" s="204"/>
      <c r="G27" s="220"/>
      <c r="H27" s="262"/>
      <c r="I27" s="204"/>
      <c r="J27" s="472"/>
      <c r="K27" s="584"/>
      <c r="L27" s="57"/>
    </row>
    <row r="28" spans="1:12" x14ac:dyDescent="0.25">
      <c r="A28" s="218"/>
      <c r="B28" s="270">
        <v>22223</v>
      </c>
      <c r="C28" s="271" t="s">
        <v>456</v>
      </c>
      <c r="D28" s="376" t="s">
        <v>213</v>
      </c>
      <c r="E28" s="376" t="s">
        <v>213</v>
      </c>
      <c r="F28" s="364" t="s">
        <v>76</v>
      </c>
      <c r="G28" s="269" t="s">
        <v>281</v>
      </c>
      <c r="H28" s="365" t="s">
        <v>207</v>
      </c>
      <c r="I28" s="269" t="s">
        <v>376</v>
      </c>
      <c r="J28" s="471" t="s">
        <v>361</v>
      </c>
      <c r="K28" s="584">
        <v>63</v>
      </c>
      <c r="L28" s="57"/>
    </row>
    <row r="29" spans="1:12" x14ac:dyDescent="0.25">
      <c r="A29" s="218"/>
      <c r="B29" s="203">
        <v>22451</v>
      </c>
      <c r="C29" s="349" t="s">
        <v>532</v>
      </c>
      <c r="D29" s="372" t="s">
        <v>215</v>
      </c>
      <c r="E29" s="372" t="s">
        <v>196</v>
      </c>
      <c r="F29" s="204" t="s">
        <v>69</v>
      </c>
      <c r="G29" s="220" t="s">
        <v>197</v>
      </c>
      <c r="H29" s="369" t="s">
        <v>207</v>
      </c>
      <c r="I29" s="204" t="s">
        <v>361</v>
      </c>
      <c r="J29" s="472" t="s">
        <v>360</v>
      </c>
      <c r="K29" s="584">
        <v>7</v>
      </c>
      <c r="L29" s="57"/>
    </row>
    <row r="30" spans="1:12" x14ac:dyDescent="0.25">
      <c r="A30" s="57"/>
      <c r="B30" s="203">
        <v>22203</v>
      </c>
      <c r="C30" s="349" t="s">
        <v>214</v>
      </c>
      <c r="D30" s="372" t="s">
        <v>215</v>
      </c>
      <c r="E30" s="372" t="s">
        <v>216</v>
      </c>
      <c r="F30" s="373" t="s">
        <v>68</v>
      </c>
      <c r="G30" s="220" t="s">
        <v>197</v>
      </c>
      <c r="H30" s="374" t="s">
        <v>359</v>
      </c>
      <c r="I30" s="204" t="s">
        <v>364</v>
      </c>
      <c r="J30" s="472" t="s">
        <v>365</v>
      </c>
      <c r="K30" s="584">
        <v>6</v>
      </c>
      <c r="L30" s="57"/>
    </row>
    <row r="31" spans="1:12" x14ac:dyDescent="0.25">
      <c r="A31" s="57"/>
      <c r="B31" s="203">
        <v>22302</v>
      </c>
      <c r="C31" s="294" t="s">
        <v>294</v>
      </c>
      <c r="D31" s="372" t="s">
        <v>293</v>
      </c>
      <c r="E31" s="372" t="s">
        <v>196</v>
      </c>
      <c r="F31" s="368" t="s">
        <v>290</v>
      </c>
      <c r="G31" s="220" t="s">
        <v>197</v>
      </c>
      <c r="H31" s="262" t="s">
        <v>345</v>
      </c>
      <c r="I31" s="380" t="s">
        <v>362</v>
      </c>
      <c r="J31" s="476" t="s">
        <v>363</v>
      </c>
      <c r="K31" s="584">
        <v>23</v>
      </c>
      <c r="L31" s="57"/>
    </row>
    <row r="32" spans="1:12" ht="30" x14ac:dyDescent="0.25">
      <c r="A32" s="58"/>
      <c r="B32" s="269">
        <v>22224</v>
      </c>
      <c r="C32" s="271" t="s">
        <v>500</v>
      </c>
      <c r="D32" s="376" t="s">
        <v>196</v>
      </c>
      <c r="E32" s="376" t="s">
        <v>196</v>
      </c>
      <c r="F32" s="364" t="s">
        <v>76</v>
      </c>
      <c r="G32" s="269" t="s">
        <v>281</v>
      </c>
      <c r="H32" s="365" t="s">
        <v>504</v>
      </c>
      <c r="I32" s="269" t="s">
        <v>366</v>
      </c>
      <c r="J32" s="471" t="s">
        <v>368</v>
      </c>
      <c r="K32" s="584">
        <v>23</v>
      </c>
      <c r="L32" s="57"/>
    </row>
    <row r="33" spans="1:12" x14ac:dyDescent="0.25">
      <c r="A33" s="57"/>
      <c r="B33" s="203">
        <v>22452</v>
      </c>
      <c r="C33" s="349" t="s">
        <v>74</v>
      </c>
      <c r="D33" s="372" t="s">
        <v>217</v>
      </c>
      <c r="E33" s="372" t="s">
        <v>499</v>
      </c>
      <c r="F33" s="207" t="s">
        <v>69</v>
      </c>
      <c r="G33" s="204" t="s">
        <v>197</v>
      </c>
      <c r="H33" s="294" t="s">
        <v>389</v>
      </c>
      <c r="I33" s="204" t="s">
        <v>361</v>
      </c>
      <c r="J33" s="472" t="s">
        <v>360</v>
      </c>
      <c r="K33" s="584">
        <v>24</v>
      </c>
      <c r="L33" s="57"/>
    </row>
    <row r="34" spans="1:12" ht="30" x14ac:dyDescent="0.25">
      <c r="A34" s="217"/>
      <c r="B34" s="254">
        <v>22403</v>
      </c>
      <c r="C34" s="349" t="s">
        <v>496</v>
      </c>
      <c r="D34" s="372" t="s">
        <v>217</v>
      </c>
      <c r="E34" s="372" t="s">
        <v>218</v>
      </c>
      <c r="F34" s="204" t="s">
        <v>70</v>
      </c>
      <c r="G34" s="204" t="s">
        <v>197</v>
      </c>
      <c r="H34" s="262" t="s">
        <v>207</v>
      </c>
      <c r="I34" s="204" t="s">
        <v>362</v>
      </c>
      <c r="J34" s="472" t="s">
        <v>363</v>
      </c>
      <c r="K34" s="584">
        <v>7</v>
      </c>
      <c r="L34" s="57"/>
    </row>
    <row r="35" spans="1:12" x14ac:dyDescent="0.25">
      <c r="A35" s="57"/>
      <c r="B35" s="453">
        <v>22404</v>
      </c>
      <c r="C35" s="454" t="s">
        <v>219</v>
      </c>
      <c r="D35" s="455" t="s">
        <v>220</v>
      </c>
      <c r="E35" s="455" t="s">
        <v>216</v>
      </c>
      <c r="F35" s="446" t="s">
        <v>70</v>
      </c>
      <c r="G35" s="446" t="s">
        <v>197</v>
      </c>
      <c r="H35" s="456" t="s">
        <v>207</v>
      </c>
      <c r="I35" s="457" t="s">
        <v>368</v>
      </c>
      <c r="J35" s="477" t="s">
        <v>363</v>
      </c>
      <c r="K35" s="483" t="s">
        <v>563</v>
      </c>
      <c r="L35" s="57">
        <v>3</v>
      </c>
    </row>
    <row r="36" spans="1:12" x14ac:dyDescent="0.25">
      <c r="A36" s="57"/>
      <c r="B36" s="396">
        <v>22432</v>
      </c>
      <c r="C36" s="397" t="s">
        <v>521</v>
      </c>
      <c r="D36" s="396" t="s">
        <v>220</v>
      </c>
      <c r="E36" s="396" t="s">
        <v>216</v>
      </c>
      <c r="F36" s="204" t="s">
        <v>70</v>
      </c>
      <c r="G36" s="204" t="s">
        <v>197</v>
      </c>
      <c r="H36" s="282" t="s">
        <v>207</v>
      </c>
      <c r="I36" s="381" t="s">
        <v>368</v>
      </c>
      <c r="J36" s="478" t="s">
        <v>363</v>
      </c>
      <c r="K36" s="584">
        <v>3</v>
      </c>
      <c r="L36" s="57"/>
    </row>
    <row r="37" spans="1:12" x14ac:dyDescent="0.25">
      <c r="A37" s="57"/>
      <c r="B37" s="269">
        <v>22227</v>
      </c>
      <c r="C37" s="271" t="s">
        <v>420</v>
      </c>
      <c r="D37" s="376" t="s">
        <v>218</v>
      </c>
      <c r="E37" s="376" t="s">
        <v>218</v>
      </c>
      <c r="F37" s="364" t="s">
        <v>76</v>
      </c>
      <c r="G37" s="269" t="s">
        <v>281</v>
      </c>
      <c r="H37" s="365" t="s">
        <v>504</v>
      </c>
      <c r="I37" s="269" t="s">
        <v>362</v>
      </c>
      <c r="J37" s="471" t="s">
        <v>369</v>
      </c>
      <c r="K37" s="584">
        <v>41</v>
      </c>
      <c r="L37" s="57"/>
    </row>
    <row r="38" spans="1:12" ht="30" x14ac:dyDescent="0.25">
      <c r="A38" s="57"/>
      <c r="B38" s="204">
        <v>22405</v>
      </c>
      <c r="C38" s="349" t="s">
        <v>497</v>
      </c>
      <c r="D38" s="372" t="s">
        <v>221</v>
      </c>
      <c r="E38" s="372" t="s">
        <v>222</v>
      </c>
      <c r="F38" s="204" t="s">
        <v>70</v>
      </c>
      <c r="G38" s="204" t="s">
        <v>197</v>
      </c>
      <c r="H38" s="369" t="s">
        <v>207</v>
      </c>
      <c r="I38" s="204" t="s">
        <v>363</v>
      </c>
      <c r="J38" s="472" t="s">
        <v>360</v>
      </c>
      <c r="K38" s="584">
        <v>10</v>
      </c>
      <c r="L38" s="57"/>
    </row>
    <row r="39" spans="1:12" x14ac:dyDescent="0.25">
      <c r="A39" s="57"/>
      <c r="B39" s="268">
        <v>22225</v>
      </c>
      <c r="C39" s="271" t="s">
        <v>418</v>
      </c>
      <c r="D39" s="376" t="s">
        <v>505</v>
      </c>
      <c r="E39" s="376" t="s">
        <v>505</v>
      </c>
      <c r="F39" s="364" t="s">
        <v>76</v>
      </c>
      <c r="G39" s="269" t="s">
        <v>281</v>
      </c>
      <c r="H39" s="365" t="s">
        <v>207</v>
      </c>
      <c r="I39" s="269" t="s">
        <v>367</v>
      </c>
      <c r="J39" s="471" t="s">
        <v>370</v>
      </c>
      <c r="K39" s="584">
        <v>40</v>
      </c>
      <c r="L39" s="57"/>
    </row>
    <row r="40" spans="1:12" x14ac:dyDescent="0.25">
      <c r="A40" s="57"/>
      <c r="B40" s="398">
        <v>22301</v>
      </c>
      <c r="C40" s="292" t="s">
        <v>291</v>
      </c>
      <c r="D40" s="399" t="s">
        <v>498</v>
      </c>
      <c r="E40" s="370" t="s">
        <v>216</v>
      </c>
      <c r="F40" s="371" t="s">
        <v>290</v>
      </c>
      <c r="G40" s="204" t="s">
        <v>197</v>
      </c>
      <c r="H40" s="400" t="s">
        <v>344</v>
      </c>
      <c r="I40" s="378" t="s">
        <v>368</v>
      </c>
      <c r="J40" s="473" t="s">
        <v>365</v>
      </c>
      <c r="K40" s="584">
        <v>21</v>
      </c>
      <c r="L40" s="57"/>
    </row>
    <row r="41" spans="1:12" ht="30" x14ac:dyDescent="0.25">
      <c r="A41" s="57"/>
      <c r="B41" s="458">
        <v>22226</v>
      </c>
      <c r="C41" s="459" t="s">
        <v>419</v>
      </c>
      <c r="D41" s="460" t="s">
        <v>216</v>
      </c>
      <c r="E41" s="460" t="s">
        <v>216</v>
      </c>
      <c r="F41" s="461" t="s">
        <v>76</v>
      </c>
      <c r="G41" s="458" t="s">
        <v>281</v>
      </c>
      <c r="H41" s="462" t="s">
        <v>207</v>
      </c>
      <c r="I41" s="458" t="s">
        <v>361</v>
      </c>
      <c r="J41" s="479" t="s">
        <v>371</v>
      </c>
      <c r="K41" s="483" t="s">
        <v>563</v>
      </c>
      <c r="L41" s="57">
        <v>8</v>
      </c>
    </row>
    <row r="42" spans="1:12" x14ac:dyDescent="0.25">
      <c r="A42" s="681" t="s">
        <v>187</v>
      </c>
      <c r="B42" s="681"/>
      <c r="C42" s="349"/>
      <c r="D42" s="372"/>
      <c r="E42" s="372"/>
      <c r="F42" s="204"/>
      <c r="G42" s="220"/>
      <c r="H42" s="262"/>
      <c r="I42" s="204"/>
      <c r="J42" s="472"/>
      <c r="K42" s="584"/>
      <c r="L42" s="57"/>
    </row>
    <row r="43" spans="1:12" x14ac:dyDescent="0.25">
      <c r="A43" s="57"/>
      <c r="B43" s="446">
        <v>22204</v>
      </c>
      <c r="C43" s="463" t="s">
        <v>357</v>
      </c>
      <c r="D43" s="455" t="s">
        <v>223</v>
      </c>
      <c r="E43" s="455" t="s">
        <v>224</v>
      </c>
      <c r="F43" s="446" t="s">
        <v>70</v>
      </c>
      <c r="G43" s="464" t="s">
        <v>197</v>
      </c>
      <c r="H43" s="465" t="s">
        <v>358</v>
      </c>
      <c r="I43" s="446" t="s">
        <v>365</v>
      </c>
      <c r="J43" s="480" t="s">
        <v>364</v>
      </c>
      <c r="K43" s="483" t="s">
        <v>563</v>
      </c>
      <c r="L43" s="57">
        <v>2</v>
      </c>
    </row>
    <row r="44" spans="1:12" x14ac:dyDescent="0.25">
      <c r="A44" s="57"/>
      <c r="B44" s="208">
        <v>22102</v>
      </c>
      <c r="C44" s="292" t="s">
        <v>66</v>
      </c>
      <c r="D44" s="343" t="s">
        <v>223</v>
      </c>
      <c r="E44" s="425" t="s">
        <v>280</v>
      </c>
      <c r="F44" s="344" t="s">
        <v>67</v>
      </c>
      <c r="G44" s="204" t="s">
        <v>197</v>
      </c>
      <c r="H44" s="262" t="s">
        <v>198</v>
      </c>
      <c r="I44" s="207" t="s">
        <v>376</v>
      </c>
      <c r="J44" s="472" t="s">
        <v>360</v>
      </c>
      <c r="K44" s="584">
        <v>18</v>
      </c>
      <c r="L44" s="57"/>
    </row>
    <row r="45" spans="1:12" ht="30" x14ac:dyDescent="0.25">
      <c r="A45" s="218"/>
      <c r="B45" s="269">
        <v>22228</v>
      </c>
      <c r="C45" s="271" t="s">
        <v>421</v>
      </c>
      <c r="D45" s="376" t="s">
        <v>222</v>
      </c>
      <c r="E45" s="376" t="s">
        <v>222</v>
      </c>
      <c r="F45" s="364" t="s">
        <v>76</v>
      </c>
      <c r="G45" s="269" t="s">
        <v>281</v>
      </c>
      <c r="H45" s="365" t="s">
        <v>207</v>
      </c>
      <c r="I45" s="415" t="s">
        <v>366</v>
      </c>
      <c r="J45" s="481" t="s">
        <v>368</v>
      </c>
      <c r="K45" s="584">
        <v>55</v>
      </c>
      <c r="L45" s="57"/>
    </row>
    <row r="46" spans="1:12" ht="30" x14ac:dyDescent="0.25">
      <c r="A46" s="57"/>
      <c r="B46" s="215">
        <v>22407</v>
      </c>
      <c r="C46" s="294" t="s">
        <v>82</v>
      </c>
      <c r="D46" s="349" t="s">
        <v>225</v>
      </c>
      <c r="E46" s="349" t="s">
        <v>226</v>
      </c>
      <c r="F46" s="207" t="s">
        <v>70</v>
      </c>
      <c r="G46" s="220" t="s">
        <v>197</v>
      </c>
      <c r="H46" s="382" t="s">
        <v>207</v>
      </c>
      <c r="I46" s="378" t="s">
        <v>367</v>
      </c>
      <c r="J46" s="473" t="s">
        <v>369</v>
      </c>
      <c r="K46" s="584">
        <v>12</v>
      </c>
      <c r="L46" s="57"/>
    </row>
    <row r="47" spans="1:12" x14ac:dyDescent="0.25">
      <c r="A47" s="57"/>
      <c r="B47" s="204">
        <v>22205</v>
      </c>
      <c r="C47" s="221" t="s">
        <v>199</v>
      </c>
      <c r="D47" s="372" t="s">
        <v>405</v>
      </c>
      <c r="E47" s="372" t="s">
        <v>227</v>
      </c>
      <c r="F47" s="204" t="s">
        <v>68</v>
      </c>
      <c r="G47" s="220" t="s">
        <v>197</v>
      </c>
      <c r="H47" s="374" t="s">
        <v>359</v>
      </c>
      <c r="I47" s="204" t="s">
        <v>363</v>
      </c>
      <c r="J47" s="472" t="s">
        <v>362</v>
      </c>
      <c r="K47" s="584">
        <v>6</v>
      </c>
      <c r="L47" s="57"/>
    </row>
    <row r="48" spans="1:12" ht="30" x14ac:dyDescent="0.25">
      <c r="A48" s="57"/>
      <c r="B48" s="207">
        <v>22408</v>
      </c>
      <c r="C48" s="221" t="s">
        <v>87</v>
      </c>
      <c r="D48" s="372" t="s">
        <v>405</v>
      </c>
      <c r="E48" s="372" t="s">
        <v>228</v>
      </c>
      <c r="F48" s="204" t="s">
        <v>70</v>
      </c>
      <c r="G48" s="204" t="s">
        <v>197</v>
      </c>
      <c r="H48" s="262" t="s">
        <v>207</v>
      </c>
      <c r="I48" s="204" t="s">
        <v>360</v>
      </c>
      <c r="J48" s="472" t="s">
        <v>377</v>
      </c>
      <c r="K48" s="584">
        <v>11</v>
      </c>
      <c r="L48" s="57"/>
    </row>
    <row r="49" spans="1:12" ht="30" x14ac:dyDescent="0.25">
      <c r="A49" s="57"/>
      <c r="B49" s="426">
        <v>22266</v>
      </c>
      <c r="C49" s="271" t="s">
        <v>507</v>
      </c>
      <c r="D49" s="427" t="s">
        <v>530</v>
      </c>
      <c r="E49" s="428" t="s">
        <v>530</v>
      </c>
      <c r="F49" s="364" t="s">
        <v>76</v>
      </c>
      <c r="G49" s="269" t="s">
        <v>281</v>
      </c>
      <c r="H49" s="365" t="s">
        <v>207</v>
      </c>
      <c r="I49" s="415" t="s">
        <v>370</v>
      </c>
      <c r="J49" s="471" t="s">
        <v>364</v>
      </c>
      <c r="K49" s="584">
        <v>16</v>
      </c>
      <c r="L49" s="57"/>
    </row>
    <row r="50" spans="1:12" x14ac:dyDescent="0.25">
      <c r="A50" s="58"/>
      <c r="B50" s="415">
        <v>22230</v>
      </c>
      <c r="C50" s="271" t="s">
        <v>423</v>
      </c>
      <c r="D50" s="376" t="s">
        <v>226</v>
      </c>
      <c r="E50" s="376" t="s">
        <v>226</v>
      </c>
      <c r="F50" s="364" t="s">
        <v>76</v>
      </c>
      <c r="G50" s="269" t="s">
        <v>281</v>
      </c>
      <c r="H50" s="365" t="s">
        <v>504</v>
      </c>
      <c r="I50" s="269" t="s">
        <v>372</v>
      </c>
      <c r="J50" s="471" t="s">
        <v>360</v>
      </c>
      <c r="K50" s="584">
        <v>86</v>
      </c>
      <c r="L50" s="57"/>
    </row>
    <row r="51" spans="1:12" x14ac:dyDescent="0.25">
      <c r="A51" s="57"/>
      <c r="B51" s="204">
        <v>22409</v>
      </c>
      <c r="C51" s="349" t="s">
        <v>72</v>
      </c>
      <c r="D51" s="372" t="s">
        <v>229</v>
      </c>
      <c r="E51" s="372" t="s">
        <v>230</v>
      </c>
      <c r="F51" s="204" t="s">
        <v>70</v>
      </c>
      <c r="G51" s="204" t="s">
        <v>197</v>
      </c>
      <c r="H51" s="282" t="s">
        <v>207</v>
      </c>
      <c r="I51" s="383" t="s">
        <v>368</v>
      </c>
      <c r="J51" s="482" t="s">
        <v>365</v>
      </c>
      <c r="K51" s="584">
        <v>3</v>
      </c>
      <c r="L51" s="57"/>
    </row>
    <row r="52" spans="1:12" x14ac:dyDescent="0.25">
      <c r="A52" s="57"/>
      <c r="B52" s="204">
        <v>22501</v>
      </c>
      <c r="C52" s="285" t="s">
        <v>534</v>
      </c>
      <c r="D52" s="372" t="s">
        <v>229</v>
      </c>
      <c r="E52" s="372" t="s">
        <v>235</v>
      </c>
      <c r="F52" s="204" t="s">
        <v>68</v>
      </c>
      <c r="G52" s="204" t="s">
        <v>197</v>
      </c>
      <c r="H52" s="262" t="s">
        <v>536</v>
      </c>
      <c r="I52" s="207" t="s">
        <v>366</v>
      </c>
      <c r="J52" s="483" t="s">
        <v>364</v>
      </c>
      <c r="K52" s="584">
        <v>11</v>
      </c>
      <c r="L52" s="57"/>
    </row>
    <row r="53" spans="1:12" ht="30" x14ac:dyDescent="0.25">
      <c r="A53" s="58"/>
      <c r="B53" s="269">
        <v>22267</v>
      </c>
      <c r="C53" s="271" t="s">
        <v>540</v>
      </c>
      <c r="D53" s="376" t="s">
        <v>537</v>
      </c>
      <c r="E53" s="376" t="s">
        <v>537</v>
      </c>
      <c r="F53" s="364" t="s">
        <v>76</v>
      </c>
      <c r="G53" s="429" t="s">
        <v>542</v>
      </c>
      <c r="H53" s="365" t="s">
        <v>207</v>
      </c>
      <c r="I53" s="269" t="s">
        <v>368</v>
      </c>
      <c r="J53" s="471" t="s">
        <v>365</v>
      </c>
      <c r="K53" s="584">
        <v>156</v>
      </c>
      <c r="L53" s="57"/>
    </row>
    <row r="54" spans="1:12" x14ac:dyDescent="0.25">
      <c r="A54" s="57"/>
      <c r="B54" s="270">
        <v>22236</v>
      </c>
      <c r="C54" s="271" t="s">
        <v>462</v>
      </c>
      <c r="D54" s="430" t="s">
        <v>296</v>
      </c>
      <c r="E54" s="430" t="s">
        <v>296</v>
      </c>
      <c r="F54" s="364" t="s">
        <v>76</v>
      </c>
      <c r="G54" s="269" t="s">
        <v>281</v>
      </c>
      <c r="H54" s="365" t="s">
        <v>207</v>
      </c>
      <c r="I54" s="415" t="s">
        <v>367</v>
      </c>
      <c r="J54" s="481" t="s">
        <v>369</v>
      </c>
      <c r="K54" s="584">
        <v>123</v>
      </c>
      <c r="L54" s="57"/>
    </row>
    <row r="55" spans="1:12" x14ac:dyDescent="0.25">
      <c r="A55" s="681" t="s">
        <v>188</v>
      </c>
      <c r="B55" s="681"/>
      <c r="C55" s="294"/>
      <c r="D55" s="384"/>
      <c r="E55" s="384"/>
      <c r="F55" s="204"/>
      <c r="G55" s="220"/>
      <c r="H55" s="262"/>
      <c r="I55" s="207"/>
      <c r="J55" s="483"/>
      <c r="K55" s="584"/>
      <c r="L55" s="57"/>
    </row>
    <row r="56" spans="1:12" x14ac:dyDescent="0.25">
      <c r="A56" s="58"/>
      <c r="B56" s="426">
        <v>22233</v>
      </c>
      <c r="C56" s="271" t="s">
        <v>428</v>
      </c>
      <c r="D56" s="427" t="s">
        <v>227</v>
      </c>
      <c r="E56" s="427" t="s">
        <v>227</v>
      </c>
      <c r="F56" s="364" t="s">
        <v>76</v>
      </c>
      <c r="G56" s="269" t="s">
        <v>281</v>
      </c>
      <c r="H56" s="365" t="s">
        <v>207</v>
      </c>
      <c r="I56" s="415" t="s">
        <v>366</v>
      </c>
      <c r="J56" s="481" t="s">
        <v>368</v>
      </c>
      <c r="K56" s="584">
        <v>30</v>
      </c>
      <c r="L56" s="57"/>
    </row>
    <row r="57" spans="1:12" x14ac:dyDescent="0.25">
      <c r="A57" s="58"/>
      <c r="B57" s="208">
        <v>22429</v>
      </c>
      <c r="C57" s="387" t="s">
        <v>447</v>
      </c>
      <c r="D57" s="348" t="s">
        <v>234</v>
      </c>
      <c r="E57" s="348" t="s">
        <v>235</v>
      </c>
      <c r="F57" s="204" t="s">
        <v>69</v>
      </c>
      <c r="G57" s="204" t="s">
        <v>197</v>
      </c>
      <c r="H57" s="386" t="s">
        <v>207</v>
      </c>
      <c r="I57" s="207" t="s">
        <v>365</v>
      </c>
      <c r="J57" s="472" t="s">
        <v>376</v>
      </c>
      <c r="K57" s="584">
        <v>6</v>
      </c>
      <c r="L57" s="57"/>
    </row>
    <row r="58" spans="1:12" x14ac:dyDescent="0.25">
      <c r="A58" s="218"/>
      <c r="B58" s="291">
        <v>22303</v>
      </c>
      <c r="C58" s="294" t="s">
        <v>295</v>
      </c>
      <c r="D58" s="413" t="s">
        <v>461</v>
      </c>
      <c r="E58" s="413" t="s">
        <v>235</v>
      </c>
      <c r="F58" s="371" t="s">
        <v>290</v>
      </c>
      <c r="G58" s="204" t="s">
        <v>197</v>
      </c>
      <c r="H58" s="262" t="s">
        <v>346</v>
      </c>
      <c r="I58" s="388" t="s">
        <v>367</v>
      </c>
      <c r="J58" s="484" t="s">
        <v>369</v>
      </c>
      <c r="K58" s="584">
        <v>22</v>
      </c>
      <c r="L58" s="57"/>
    </row>
    <row r="59" spans="1:12" x14ac:dyDescent="0.25">
      <c r="A59" s="218"/>
      <c r="B59" s="426">
        <v>22234</v>
      </c>
      <c r="C59" s="271" t="s">
        <v>425</v>
      </c>
      <c r="D59" s="431" t="s">
        <v>235</v>
      </c>
      <c r="E59" s="431" t="s">
        <v>235</v>
      </c>
      <c r="F59" s="364" t="s">
        <v>76</v>
      </c>
      <c r="G59" s="269" t="s">
        <v>281</v>
      </c>
      <c r="H59" s="365" t="s">
        <v>207</v>
      </c>
      <c r="I59" s="415" t="s">
        <v>366</v>
      </c>
      <c r="J59" s="471" t="s">
        <v>368</v>
      </c>
      <c r="K59" s="584">
        <v>37</v>
      </c>
      <c r="L59" s="57"/>
    </row>
    <row r="60" spans="1:12" ht="30" x14ac:dyDescent="0.25">
      <c r="A60" s="57"/>
      <c r="B60" s="209">
        <v>22411</v>
      </c>
      <c r="C60" s="286" t="s">
        <v>398</v>
      </c>
      <c r="D60" s="286" t="s">
        <v>237</v>
      </c>
      <c r="E60" s="286" t="s">
        <v>238</v>
      </c>
      <c r="F60" s="207" t="s">
        <v>69</v>
      </c>
      <c r="G60" s="204" t="s">
        <v>197</v>
      </c>
      <c r="H60" s="262" t="s">
        <v>207</v>
      </c>
      <c r="I60" s="383" t="s">
        <v>368</v>
      </c>
      <c r="J60" s="482" t="s">
        <v>365</v>
      </c>
      <c r="K60" s="584">
        <v>15</v>
      </c>
      <c r="L60" s="57"/>
    </row>
    <row r="61" spans="1:12" x14ac:dyDescent="0.25">
      <c r="A61" s="58"/>
      <c r="B61" s="204">
        <v>22406</v>
      </c>
      <c r="C61" s="389" t="s">
        <v>458</v>
      </c>
      <c r="D61" s="372" t="s">
        <v>237</v>
      </c>
      <c r="E61" s="372" t="s">
        <v>240</v>
      </c>
      <c r="F61" s="204" t="s">
        <v>70</v>
      </c>
      <c r="G61" s="204" t="s">
        <v>197</v>
      </c>
      <c r="H61" s="386" t="s">
        <v>207</v>
      </c>
      <c r="I61" s="204" t="s">
        <v>376</v>
      </c>
      <c r="J61" s="472" t="s">
        <v>372</v>
      </c>
      <c r="K61" s="584">
        <v>11</v>
      </c>
      <c r="L61" s="57"/>
    </row>
    <row r="62" spans="1:12" ht="30" x14ac:dyDescent="0.25">
      <c r="A62" s="58"/>
      <c r="B62" s="204">
        <v>22410</v>
      </c>
      <c r="C62" s="294" t="s">
        <v>81</v>
      </c>
      <c r="D62" s="372" t="s">
        <v>237</v>
      </c>
      <c r="E62" s="372" t="s">
        <v>240</v>
      </c>
      <c r="F62" s="204" t="s">
        <v>70</v>
      </c>
      <c r="G62" s="204" t="s">
        <v>197</v>
      </c>
      <c r="H62" s="385" t="s">
        <v>207</v>
      </c>
      <c r="I62" s="380" t="s">
        <v>367</v>
      </c>
      <c r="J62" s="476" t="s">
        <v>369</v>
      </c>
      <c r="K62" s="584">
        <v>11</v>
      </c>
      <c r="L62" s="57"/>
    </row>
    <row r="63" spans="1:12" ht="30" x14ac:dyDescent="0.25">
      <c r="A63" s="58"/>
      <c r="B63" s="269">
        <v>22261</v>
      </c>
      <c r="C63" s="432" t="s">
        <v>488</v>
      </c>
      <c r="D63" s="376" t="s">
        <v>489</v>
      </c>
      <c r="E63" s="376" t="s">
        <v>489</v>
      </c>
      <c r="F63" s="364" t="s">
        <v>76</v>
      </c>
      <c r="G63" s="269" t="s">
        <v>281</v>
      </c>
      <c r="H63" s="365" t="s">
        <v>504</v>
      </c>
      <c r="I63" s="269" t="s">
        <v>377</v>
      </c>
      <c r="J63" s="471" t="s">
        <v>371</v>
      </c>
      <c r="K63" s="584">
        <v>27</v>
      </c>
      <c r="L63" s="57"/>
    </row>
    <row r="64" spans="1:12" ht="30" x14ac:dyDescent="0.25">
      <c r="A64" s="58"/>
      <c r="B64" s="418">
        <v>22264</v>
      </c>
      <c r="C64" s="432" t="s">
        <v>492</v>
      </c>
      <c r="D64" s="433" t="s">
        <v>543</v>
      </c>
      <c r="E64" s="433" t="s">
        <v>543</v>
      </c>
      <c r="F64" s="364" t="s">
        <v>76</v>
      </c>
      <c r="G64" s="269" t="s">
        <v>541</v>
      </c>
      <c r="H64" s="365" t="s">
        <v>504</v>
      </c>
      <c r="I64" s="269" t="s">
        <v>365</v>
      </c>
      <c r="J64" s="471" t="s">
        <v>364</v>
      </c>
      <c r="K64" s="584">
        <v>35</v>
      </c>
      <c r="L64" s="57"/>
    </row>
    <row r="65" spans="1:12" x14ac:dyDescent="0.25">
      <c r="A65" s="57"/>
      <c r="B65" s="434">
        <v>22235</v>
      </c>
      <c r="C65" s="271" t="s">
        <v>426</v>
      </c>
      <c r="D65" s="435" t="s">
        <v>238</v>
      </c>
      <c r="E65" s="435" t="s">
        <v>238</v>
      </c>
      <c r="F65" s="364" t="s">
        <v>76</v>
      </c>
      <c r="G65" s="269" t="s">
        <v>281</v>
      </c>
      <c r="H65" s="365" t="s">
        <v>207</v>
      </c>
      <c r="I65" s="415" t="s">
        <v>367</v>
      </c>
      <c r="J65" s="481" t="s">
        <v>362</v>
      </c>
      <c r="K65" s="584">
        <v>52</v>
      </c>
      <c r="L65" s="57"/>
    </row>
    <row r="66" spans="1:12" x14ac:dyDescent="0.25">
      <c r="A66" s="218"/>
      <c r="B66" s="210">
        <v>22412</v>
      </c>
      <c r="C66" s="349" t="s">
        <v>86</v>
      </c>
      <c r="D66" s="219" t="s">
        <v>239</v>
      </c>
      <c r="E66" s="219" t="s">
        <v>240</v>
      </c>
      <c r="F66" s="207" t="s">
        <v>69</v>
      </c>
      <c r="G66" s="220" t="s">
        <v>197</v>
      </c>
      <c r="H66" s="382" t="s">
        <v>207</v>
      </c>
      <c r="I66" s="188" t="s">
        <v>366</v>
      </c>
      <c r="J66" s="485" t="s">
        <v>368</v>
      </c>
      <c r="K66" s="584">
        <v>10</v>
      </c>
      <c r="L66" s="57"/>
    </row>
    <row r="67" spans="1:12" x14ac:dyDescent="0.25">
      <c r="A67" s="677" t="s">
        <v>189</v>
      </c>
      <c r="B67" s="678"/>
      <c r="C67" s="349"/>
      <c r="D67" s="219"/>
      <c r="E67" s="219"/>
      <c r="F67" s="207"/>
      <c r="G67" s="220"/>
      <c r="H67" s="231"/>
      <c r="I67" s="215"/>
      <c r="J67" s="483"/>
      <c r="K67" s="584"/>
      <c r="L67" s="57"/>
    </row>
    <row r="68" spans="1:12" x14ac:dyDescent="0.25">
      <c r="A68" s="441"/>
      <c r="B68" s="436">
        <v>22229</v>
      </c>
      <c r="C68" s="271" t="s">
        <v>422</v>
      </c>
      <c r="D68" s="437" t="s">
        <v>240</v>
      </c>
      <c r="E68" s="437" t="s">
        <v>240</v>
      </c>
      <c r="F68" s="364" t="s">
        <v>76</v>
      </c>
      <c r="G68" s="269" t="s">
        <v>281</v>
      </c>
      <c r="H68" s="365" t="s">
        <v>207</v>
      </c>
      <c r="I68" s="269" t="s">
        <v>370</v>
      </c>
      <c r="J68" s="471" t="s">
        <v>376</v>
      </c>
      <c r="K68" s="584">
        <v>45</v>
      </c>
      <c r="L68" s="57"/>
    </row>
    <row r="69" spans="1:12" ht="30" x14ac:dyDescent="0.25">
      <c r="A69" s="57"/>
      <c r="B69" s="210">
        <v>22012</v>
      </c>
      <c r="C69" s="349" t="s">
        <v>279</v>
      </c>
      <c r="D69" s="219" t="s">
        <v>241</v>
      </c>
      <c r="E69" s="219" t="s">
        <v>242</v>
      </c>
      <c r="F69" s="207" t="s">
        <v>69</v>
      </c>
      <c r="G69" s="204" t="s">
        <v>197</v>
      </c>
      <c r="H69" s="416" t="s">
        <v>413</v>
      </c>
      <c r="I69" s="207" t="s">
        <v>363</v>
      </c>
      <c r="J69" s="483" t="s">
        <v>364</v>
      </c>
      <c r="K69" s="584">
        <v>31</v>
      </c>
      <c r="L69" s="57"/>
    </row>
    <row r="70" spans="1:12" x14ac:dyDescent="0.25">
      <c r="A70" s="57"/>
      <c r="B70" s="270">
        <v>22232</v>
      </c>
      <c r="C70" s="271" t="s">
        <v>436</v>
      </c>
      <c r="D70" s="417" t="s">
        <v>539</v>
      </c>
      <c r="E70" s="417" t="s">
        <v>539</v>
      </c>
      <c r="F70" s="364" t="s">
        <v>76</v>
      </c>
      <c r="G70" s="269" t="s">
        <v>281</v>
      </c>
      <c r="H70" s="365" t="s">
        <v>207</v>
      </c>
      <c r="I70" s="269" t="s">
        <v>372</v>
      </c>
      <c r="J70" s="471" t="s">
        <v>361</v>
      </c>
      <c r="K70" s="584">
        <v>114</v>
      </c>
      <c r="L70" s="57"/>
    </row>
    <row r="71" spans="1:12" x14ac:dyDescent="0.25">
      <c r="A71" s="57"/>
      <c r="B71" s="211">
        <v>22014</v>
      </c>
      <c r="C71" s="292" t="s">
        <v>549</v>
      </c>
      <c r="D71" s="219" t="s">
        <v>244</v>
      </c>
      <c r="E71" s="219" t="s">
        <v>245</v>
      </c>
      <c r="F71" s="371" t="s">
        <v>69</v>
      </c>
      <c r="G71" s="204" t="s">
        <v>197</v>
      </c>
      <c r="H71" s="369" t="s">
        <v>550</v>
      </c>
      <c r="I71" s="414" t="s">
        <v>368</v>
      </c>
      <c r="J71" s="483" t="s">
        <v>363</v>
      </c>
      <c r="K71" s="584">
        <v>12</v>
      </c>
      <c r="L71" s="57"/>
    </row>
    <row r="72" spans="1:12" x14ac:dyDescent="0.25">
      <c r="A72" s="58"/>
      <c r="B72" s="208">
        <v>22428</v>
      </c>
      <c r="C72" s="292" t="s">
        <v>564</v>
      </c>
      <c r="D72" s="348" t="s">
        <v>244</v>
      </c>
      <c r="E72" s="348" t="s">
        <v>245</v>
      </c>
      <c r="F72" s="204" t="s">
        <v>69</v>
      </c>
      <c r="G72" s="204" t="s">
        <v>197</v>
      </c>
      <c r="H72" s="386" t="s">
        <v>207</v>
      </c>
      <c r="I72" s="207" t="s">
        <v>373</v>
      </c>
      <c r="J72" s="472" t="s">
        <v>374</v>
      </c>
      <c r="K72" s="584">
        <v>13</v>
      </c>
      <c r="L72" s="57"/>
    </row>
    <row r="73" spans="1:12" x14ac:dyDescent="0.25">
      <c r="A73" s="58"/>
      <c r="B73" s="442">
        <v>22430</v>
      </c>
      <c r="C73" s="443" t="s">
        <v>448</v>
      </c>
      <c r="D73" s="444" t="s">
        <v>244</v>
      </c>
      <c r="E73" s="444" t="s">
        <v>245</v>
      </c>
      <c r="F73" s="445" t="s">
        <v>69</v>
      </c>
      <c r="G73" s="446" t="s">
        <v>197</v>
      </c>
      <c r="H73" s="447" t="s">
        <v>207</v>
      </c>
      <c r="I73" s="445" t="s">
        <v>363</v>
      </c>
      <c r="J73" s="486" t="s">
        <v>360</v>
      </c>
      <c r="K73" s="483" t="s">
        <v>563</v>
      </c>
      <c r="L73" s="57">
        <v>5</v>
      </c>
    </row>
    <row r="74" spans="1:12" ht="30" x14ac:dyDescent="0.25">
      <c r="A74" s="57"/>
      <c r="B74" s="426">
        <v>22238</v>
      </c>
      <c r="C74" s="271" t="s">
        <v>544</v>
      </c>
      <c r="D74" s="417" t="s">
        <v>245</v>
      </c>
      <c r="E74" s="417" t="s">
        <v>245</v>
      </c>
      <c r="F74" s="364" t="s">
        <v>76</v>
      </c>
      <c r="G74" s="438" t="s">
        <v>281</v>
      </c>
      <c r="H74" s="365" t="s">
        <v>207</v>
      </c>
      <c r="I74" s="415" t="s">
        <v>372</v>
      </c>
      <c r="J74" s="481" t="s">
        <v>361</v>
      </c>
      <c r="K74" s="584">
        <v>77</v>
      </c>
      <c r="L74" s="57"/>
    </row>
    <row r="75" spans="1:12" x14ac:dyDescent="0.25">
      <c r="A75" s="58"/>
      <c r="B75" s="208">
        <v>22413</v>
      </c>
      <c r="C75" s="285" t="s">
        <v>73</v>
      </c>
      <c r="D75" s="286" t="s">
        <v>246</v>
      </c>
      <c r="E75" s="287" t="s">
        <v>243</v>
      </c>
      <c r="F75" s="207" t="s">
        <v>70</v>
      </c>
      <c r="G75" s="204" t="s">
        <v>197</v>
      </c>
      <c r="H75" s="369" t="s">
        <v>207</v>
      </c>
      <c r="I75" s="383" t="s">
        <v>366</v>
      </c>
      <c r="J75" s="482" t="s">
        <v>367</v>
      </c>
      <c r="K75" s="584">
        <v>11</v>
      </c>
      <c r="L75" s="57"/>
    </row>
    <row r="76" spans="1:12" ht="30" x14ac:dyDescent="0.25">
      <c r="A76" s="58"/>
      <c r="B76" s="426">
        <v>22239</v>
      </c>
      <c r="C76" s="271" t="s">
        <v>501</v>
      </c>
      <c r="D76" s="435" t="s">
        <v>280</v>
      </c>
      <c r="E76" s="439" t="s">
        <v>280</v>
      </c>
      <c r="F76" s="364" t="s">
        <v>76</v>
      </c>
      <c r="G76" s="269" t="s">
        <v>281</v>
      </c>
      <c r="H76" s="365" t="s">
        <v>504</v>
      </c>
      <c r="I76" s="418" t="s">
        <v>372</v>
      </c>
      <c r="J76" s="481" t="s">
        <v>360</v>
      </c>
      <c r="K76" s="584">
        <v>68</v>
      </c>
      <c r="L76" s="57"/>
    </row>
    <row r="77" spans="1:12" x14ac:dyDescent="0.25">
      <c r="A77" s="58"/>
      <c r="B77" s="208">
        <v>22454</v>
      </c>
      <c r="C77" s="292" t="s">
        <v>75</v>
      </c>
      <c r="D77" s="286" t="s">
        <v>336</v>
      </c>
      <c r="E77" s="287" t="s">
        <v>243</v>
      </c>
      <c r="F77" s="207" t="s">
        <v>69</v>
      </c>
      <c r="G77" s="204" t="s">
        <v>197</v>
      </c>
      <c r="H77" s="231" t="s">
        <v>343</v>
      </c>
      <c r="I77" s="204" t="s">
        <v>376</v>
      </c>
      <c r="J77" s="472" t="s">
        <v>360</v>
      </c>
      <c r="K77" s="584">
        <v>21</v>
      </c>
      <c r="L77" s="57"/>
    </row>
    <row r="78" spans="1:12" x14ac:dyDescent="0.25">
      <c r="A78" s="58"/>
      <c r="B78" s="208">
        <v>22505</v>
      </c>
      <c r="C78" s="292" t="s">
        <v>527</v>
      </c>
      <c r="D78" s="286" t="s">
        <v>336</v>
      </c>
      <c r="E78" s="287" t="s">
        <v>528</v>
      </c>
      <c r="F78" s="207" t="s">
        <v>69</v>
      </c>
      <c r="G78" s="204" t="s">
        <v>197</v>
      </c>
      <c r="H78" s="231" t="s">
        <v>529</v>
      </c>
      <c r="I78" s="204" t="s">
        <v>362</v>
      </c>
      <c r="J78" s="472" t="s">
        <v>363</v>
      </c>
      <c r="K78" s="584">
        <v>29</v>
      </c>
      <c r="L78" s="57"/>
    </row>
    <row r="79" spans="1:12" x14ac:dyDescent="0.25">
      <c r="A79" s="58"/>
      <c r="B79" s="208">
        <v>22304</v>
      </c>
      <c r="C79" s="292" t="s">
        <v>298</v>
      </c>
      <c r="D79" s="286" t="s">
        <v>297</v>
      </c>
      <c r="E79" s="287" t="s">
        <v>243</v>
      </c>
      <c r="F79" s="371" t="s">
        <v>290</v>
      </c>
      <c r="G79" s="204" t="s">
        <v>197</v>
      </c>
      <c r="H79" s="369" t="s">
        <v>347</v>
      </c>
      <c r="I79" s="187" t="s">
        <v>363</v>
      </c>
      <c r="J79" s="487" t="s">
        <v>362</v>
      </c>
      <c r="K79" s="584">
        <v>20</v>
      </c>
      <c r="L79" s="57"/>
    </row>
    <row r="80" spans="1:12" x14ac:dyDescent="0.25">
      <c r="A80" s="679" t="s">
        <v>190</v>
      </c>
      <c r="B80" s="680"/>
      <c r="C80" s="285"/>
      <c r="D80" s="372"/>
      <c r="E80" s="372"/>
      <c r="F80" s="204"/>
      <c r="G80" s="204"/>
      <c r="H80" s="262"/>
      <c r="I80" s="207"/>
      <c r="J80" s="483"/>
      <c r="K80" s="584"/>
      <c r="L80" s="57"/>
    </row>
    <row r="81" spans="1:12" x14ac:dyDescent="0.25">
      <c r="A81" s="420"/>
      <c r="B81" s="421">
        <v>22502</v>
      </c>
      <c r="C81" s="285" t="s">
        <v>534</v>
      </c>
      <c r="D81" s="219" t="s">
        <v>247</v>
      </c>
      <c r="E81" s="219" t="s">
        <v>568</v>
      </c>
      <c r="F81" s="204" t="s">
        <v>71</v>
      </c>
      <c r="G81" s="204" t="s">
        <v>197</v>
      </c>
      <c r="H81" s="262" t="s">
        <v>536</v>
      </c>
      <c r="I81" s="207" t="s">
        <v>366</v>
      </c>
      <c r="J81" s="483" t="s">
        <v>364</v>
      </c>
      <c r="K81" s="584">
        <v>33</v>
      </c>
      <c r="L81" s="57"/>
    </row>
    <row r="82" spans="1:12" x14ac:dyDescent="0.25">
      <c r="A82" s="57"/>
      <c r="B82" s="448">
        <v>22431</v>
      </c>
      <c r="C82" s="449" t="s">
        <v>450</v>
      </c>
      <c r="D82" s="444" t="s">
        <v>247</v>
      </c>
      <c r="E82" s="444" t="s">
        <v>249</v>
      </c>
      <c r="F82" s="445" t="s">
        <v>70</v>
      </c>
      <c r="G82" s="446" t="s">
        <v>197</v>
      </c>
      <c r="H82" s="450" t="s">
        <v>451</v>
      </c>
      <c r="I82" s="451" t="s">
        <v>362</v>
      </c>
      <c r="J82" s="488" t="s">
        <v>363</v>
      </c>
      <c r="K82" s="483" t="s">
        <v>563</v>
      </c>
      <c r="L82" s="57">
        <v>6</v>
      </c>
    </row>
    <row r="83" spans="1:12" x14ac:dyDescent="0.25">
      <c r="A83" s="218"/>
      <c r="B83" s="204">
        <v>22421</v>
      </c>
      <c r="C83" s="221" t="s">
        <v>78</v>
      </c>
      <c r="D83" s="372" t="s">
        <v>247</v>
      </c>
      <c r="E83" s="372" t="s">
        <v>406</v>
      </c>
      <c r="F83" s="204" t="s">
        <v>71</v>
      </c>
      <c r="G83" s="204" t="s">
        <v>197</v>
      </c>
      <c r="H83" s="262" t="s">
        <v>343</v>
      </c>
      <c r="I83" s="207" t="s">
        <v>376</v>
      </c>
      <c r="J83" s="483" t="s">
        <v>360</v>
      </c>
      <c r="K83" s="584">
        <v>12</v>
      </c>
      <c r="L83" s="57"/>
    </row>
    <row r="84" spans="1:12" ht="30" x14ac:dyDescent="0.25">
      <c r="A84" s="57"/>
      <c r="B84" s="426">
        <v>22241</v>
      </c>
      <c r="C84" s="271" t="s">
        <v>433</v>
      </c>
      <c r="D84" s="417" t="s">
        <v>248</v>
      </c>
      <c r="E84" s="417" t="s">
        <v>248</v>
      </c>
      <c r="F84" s="364" t="s">
        <v>76</v>
      </c>
      <c r="G84" s="269" t="s">
        <v>281</v>
      </c>
      <c r="H84" s="365" t="s">
        <v>207</v>
      </c>
      <c r="I84" s="415" t="s">
        <v>367</v>
      </c>
      <c r="J84" s="481" t="s">
        <v>370</v>
      </c>
      <c r="K84" s="584">
        <v>148</v>
      </c>
      <c r="L84" s="57"/>
    </row>
    <row r="85" spans="1:12" x14ac:dyDescent="0.25">
      <c r="A85" s="58"/>
      <c r="B85" s="210">
        <v>22005</v>
      </c>
      <c r="C85" s="349" t="s">
        <v>473</v>
      </c>
      <c r="D85" s="219" t="s">
        <v>250</v>
      </c>
      <c r="E85" s="219" t="s">
        <v>249</v>
      </c>
      <c r="F85" s="207" t="s">
        <v>69</v>
      </c>
      <c r="G85" s="204" t="s">
        <v>197</v>
      </c>
      <c r="H85" s="231" t="s">
        <v>233</v>
      </c>
      <c r="I85" s="346" t="s">
        <v>366</v>
      </c>
      <c r="J85" s="475" t="s">
        <v>367</v>
      </c>
      <c r="K85" s="584">
        <v>11</v>
      </c>
      <c r="L85" s="57"/>
    </row>
    <row r="86" spans="1:12" ht="30" x14ac:dyDescent="0.25">
      <c r="A86" s="58"/>
      <c r="B86" s="517">
        <v>22237</v>
      </c>
      <c r="C86" s="271" t="s">
        <v>424</v>
      </c>
      <c r="D86" s="417" t="s">
        <v>553</v>
      </c>
      <c r="E86" s="417" t="s">
        <v>553</v>
      </c>
      <c r="F86" s="364" t="s">
        <v>76</v>
      </c>
      <c r="G86" s="269" t="s">
        <v>281</v>
      </c>
      <c r="H86" s="365" t="s">
        <v>207</v>
      </c>
      <c r="I86" s="418" t="s">
        <v>360</v>
      </c>
      <c r="J86" s="481" t="s">
        <v>378</v>
      </c>
      <c r="K86" s="584">
        <v>55</v>
      </c>
      <c r="L86" s="57"/>
    </row>
    <row r="87" spans="1:12" ht="30" x14ac:dyDescent="0.25">
      <c r="A87" s="57"/>
      <c r="B87" s="426">
        <v>22242</v>
      </c>
      <c r="C87" s="271" t="s">
        <v>502</v>
      </c>
      <c r="D87" s="518" t="s">
        <v>249</v>
      </c>
      <c r="E87" s="518" t="s">
        <v>249</v>
      </c>
      <c r="F87" s="364" t="s">
        <v>76</v>
      </c>
      <c r="G87" s="269" t="s">
        <v>281</v>
      </c>
      <c r="H87" s="365" t="s">
        <v>504</v>
      </c>
      <c r="I87" s="415" t="s">
        <v>360</v>
      </c>
      <c r="J87" s="481" t="s">
        <v>372</v>
      </c>
      <c r="K87" s="584">
        <v>27</v>
      </c>
      <c r="L87" s="57"/>
    </row>
    <row r="88" spans="1:12" x14ac:dyDescent="0.25">
      <c r="A88" s="58"/>
      <c r="B88" s="448">
        <v>22416</v>
      </c>
      <c r="C88" s="507" t="s">
        <v>72</v>
      </c>
      <c r="D88" s="511" t="s">
        <v>335</v>
      </c>
      <c r="E88" s="511" t="s">
        <v>232</v>
      </c>
      <c r="F88" s="445" t="s">
        <v>70</v>
      </c>
      <c r="G88" s="446" t="s">
        <v>197</v>
      </c>
      <c r="H88" s="456" t="s">
        <v>207</v>
      </c>
      <c r="I88" s="512" t="s">
        <v>368</v>
      </c>
      <c r="J88" s="513" t="s">
        <v>365</v>
      </c>
      <c r="K88" s="483" t="s">
        <v>563</v>
      </c>
      <c r="L88" s="57">
        <v>2</v>
      </c>
    </row>
    <row r="89" spans="1:12" ht="30" x14ac:dyDescent="0.25">
      <c r="A89" s="58"/>
      <c r="B89" s="269">
        <v>22231</v>
      </c>
      <c r="C89" s="271" t="s">
        <v>455</v>
      </c>
      <c r="D89" s="376" t="s">
        <v>554</v>
      </c>
      <c r="E89" s="376" t="s">
        <v>554</v>
      </c>
      <c r="F89" s="364" t="s">
        <v>76</v>
      </c>
      <c r="G89" s="269" t="s">
        <v>281</v>
      </c>
      <c r="H89" s="365" t="s">
        <v>207</v>
      </c>
      <c r="I89" s="269" t="s">
        <v>360</v>
      </c>
      <c r="J89" s="471" t="s">
        <v>377</v>
      </c>
      <c r="K89" s="584">
        <v>2</v>
      </c>
      <c r="L89" s="57"/>
    </row>
    <row r="90" spans="1:12" x14ac:dyDescent="0.25">
      <c r="A90" s="58"/>
      <c r="B90" s="426">
        <v>22243</v>
      </c>
      <c r="C90" s="271" t="s">
        <v>432</v>
      </c>
      <c r="D90" s="519" t="s">
        <v>406</v>
      </c>
      <c r="E90" s="519" t="s">
        <v>406</v>
      </c>
      <c r="F90" s="364" t="s">
        <v>76</v>
      </c>
      <c r="G90" s="269" t="s">
        <v>281</v>
      </c>
      <c r="H90" s="365" t="s">
        <v>207</v>
      </c>
      <c r="I90" s="415" t="s">
        <v>360</v>
      </c>
      <c r="J90" s="481" t="s">
        <v>372</v>
      </c>
      <c r="K90" s="584">
        <v>20</v>
      </c>
      <c r="L90" s="57"/>
    </row>
    <row r="91" spans="1:12" x14ac:dyDescent="0.25">
      <c r="A91" s="58"/>
      <c r="B91" s="208">
        <v>22011</v>
      </c>
      <c r="C91" s="422" t="s">
        <v>352</v>
      </c>
      <c r="D91" s="452" t="s">
        <v>331</v>
      </c>
      <c r="E91" s="452" t="s">
        <v>232</v>
      </c>
      <c r="F91" s="423" t="s">
        <v>69</v>
      </c>
      <c r="G91" s="204" t="s">
        <v>197</v>
      </c>
      <c r="H91" s="231" t="s">
        <v>351</v>
      </c>
      <c r="I91" s="187" t="s">
        <v>371</v>
      </c>
      <c r="J91" s="487" t="s">
        <v>372</v>
      </c>
      <c r="K91" s="584">
        <v>41</v>
      </c>
      <c r="L91" s="57"/>
    </row>
    <row r="92" spans="1:12" x14ac:dyDescent="0.25">
      <c r="A92" s="58"/>
      <c r="B92" s="208">
        <v>22455</v>
      </c>
      <c r="C92" s="292" t="s">
        <v>74</v>
      </c>
      <c r="D92" s="390" t="s">
        <v>331</v>
      </c>
      <c r="E92" s="390" t="s">
        <v>232</v>
      </c>
      <c r="F92" s="371" t="s">
        <v>69</v>
      </c>
      <c r="G92" s="204" t="s">
        <v>197</v>
      </c>
      <c r="H92" s="294" t="s">
        <v>389</v>
      </c>
      <c r="I92" s="204" t="s">
        <v>360</v>
      </c>
      <c r="J92" s="472" t="s">
        <v>376</v>
      </c>
      <c r="K92" s="584">
        <v>26</v>
      </c>
      <c r="L92" s="57"/>
    </row>
    <row r="93" spans="1:12" x14ac:dyDescent="0.25">
      <c r="A93" s="57"/>
      <c r="B93" s="446">
        <v>22207</v>
      </c>
      <c r="C93" s="449" t="s">
        <v>199</v>
      </c>
      <c r="D93" s="514" t="s">
        <v>251</v>
      </c>
      <c r="E93" s="514" t="s">
        <v>252</v>
      </c>
      <c r="F93" s="445" t="s">
        <v>68</v>
      </c>
      <c r="G93" s="464" t="s">
        <v>197</v>
      </c>
      <c r="H93" s="465" t="s">
        <v>359</v>
      </c>
      <c r="I93" s="446" t="s">
        <v>362</v>
      </c>
      <c r="J93" s="480" t="s">
        <v>363</v>
      </c>
      <c r="K93" s="483" t="s">
        <v>563</v>
      </c>
      <c r="L93" s="57">
        <v>2</v>
      </c>
    </row>
    <row r="94" spans="1:12" ht="30" x14ac:dyDescent="0.25">
      <c r="A94" s="57"/>
      <c r="B94" s="448">
        <v>22417</v>
      </c>
      <c r="C94" s="507" t="s">
        <v>497</v>
      </c>
      <c r="D94" s="508" t="s">
        <v>251</v>
      </c>
      <c r="E94" s="508" t="s">
        <v>253</v>
      </c>
      <c r="F94" s="448" t="s">
        <v>70</v>
      </c>
      <c r="G94" s="464" t="s">
        <v>197</v>
      </c>
      <c r="H94" s="447" t="s">
        <v>207</v>
      </c>
      <c r="I94" s="445" t="s">
        <v>363</v>
      </c>
      <c r="J94" s="486" t="s">
        <v>360</v>
      </c>
      <c r="K94" s="483" t="s">
        <v>563</v>
      </c>
      <c r="L94" s="57">
        <v>4</v>
      </c>
    </row>
    <row r="95" spans="1:12" x14ac:dyDescent="0.25">
      <c r="A95" s="223"/>
      <c r="B95" s="446">
        <v>22418</v>
      </c>
      <c r="C95" s="454" t="s">
        <v>84</v>
      </c>
      <c r="D95" s="508" t="s">
        <v>251</v>
      </c>
      <c r="E95" s="508" t="s">
        <v>253</v>
      </c>
      <c r="F95" s="448" t="s">
        <v>70</v>
      </c>
      <c r="G95" s="464" t="s">
        <v>197</v>
      </c>
      <c r="H95" s="509" t="s">
        <v>207</v>
      </c>
      <c r="I95" s="464" t="s">
        <v>376</v>
      </c>
      <c r="J95" s="510" t="s">
        <v>372</v>
      </c>
      <c r="K95" s="483" t="s">
        <v>563</v>
      </c>
      <c r="L95" s="57">
        <v>3</v>
      </c>
    </row>
    <row r="96" spans="1:12" x14ac:dyDescent="0.25">
      <c r="A96" s="223"/>
      <c r="B96" s="426">
        <v>22244</v>
      </c>
      <c r="C96" s="271" t="s">
        <v>427</v>
      </c>
      <c r="D96" s="519" t="s">
        <v>545</v>
      </c>
      <c r="E96" s="519" t="s">
        <v>545</v>
      </c>
      <c r="F96" s="364" t="s">
        <v>76</v>
      </c>
      <c r="G96" s="269" t="s">
        <v>281</v>
      </c>
      <c r="H96" s="365" t="s">
        <v>207</v>
      </c>
      <c r="I96" s="418" t="s">
        <v>360</v>
      </c>
      <c r="J96" s="481" t="s">
        <v>378</v>
      </c>
      <c r="K96" s="584">
        <v>28</v>
      </c>
      <c r="L96" s="57"/>
    </row>
    <row r="97" spans="1:12" x14ac:dyDescent="0.25">
      <c r="A97" s="679" t="s">
        <v>191</v>
      </c>
      <c r="B97" s="680"/>
      <c r="C97" s="349"/>
      <c r="D97" s="391"/>
      <c r="E97" s="391"/>
      <c r="F97" s="208"/>
      <c r="G97" s="220"/>
      <c r="H97" s="231"/>
      <c r="I97" s="189"/>
      <c r="J97" s="483"/>
      <c r="K97" s="584"/>
      <c r="L97" s="57"/>
    </row>
    <row r="98" spans="1:12" x14ac:dyDescent="0.25">
      <c r="A98" s="223"/>
      <c r="B98" s="577">
        <v>22249</v>
      </c>
      <c r="C98" s="271" t="s">
        <v>430</v>
      </c>
      <c r="D98" s="578" t="s">
        <v>282</v>
      </c>
      <c r="E98" s="578" t="s">
        <v>282</v>
      </c>
      <c r="F98" s="364" t="s">
        <v>76</v>
      </c>
      <c r="G98" s="269" t="s">
        <v>281</v>
      </c>
      <c r="H98" s="365" t="s">
        <v>207</v>
      </c>
      <c r="I98" s="418" t="s">
        <v>376</v>
      </c>
      <c r="J98" s="481" t="s">
        <v>361</v>
      </c>
      <c r="K98" s="584">
        <v>58</v>
      </c>
      <c r="L98" s="57"/>
    </row>
    <row r="99" spans="1:12" ht="30" x14ac:dyDescent="0.25">
      <c r="A99" s="223"/>
      <c r="B99" s="577">
        <v>22268</v>
      </c>
      <c r="C99" s="271" t="s">
        <v>578</v>
      </c>
      <c r="D99" s="578" t="s">
        <v>572</v>
      </c>
      <c r="E99" s="578" t="s">
        <v>572</v>
      </c>
      <c r="F99" s="364" t="s">
        <v>76</v>
      </c>
      <c r="G99" s="269" t="s">
        <v>281</v>
      </c>
      <c r="H99" s="365" t="s">
        <v>207</v>
      </c>
      <c r="I99" s="418" t="s">
        <v>368</v>
      </c>
      <c r="J99" s="481" t="s">
        <v>363</v>
      </c>
      <c r="K99" s="584">
        <v>59</v>
      </c>
      <c r="L99" s="57"/>
    </row>
    <row r="100" spans="1:12" ht="30" x14ac:dyDescent="0.25">
      <c r="A100" s="224"/>
      <c r="B100" s="579">
        <v>22245</v>
      </c>
      <c r="C100" s="271" t="s">
        <v>434</v>
      </c>
      <c r="D100" s="580" t="s">
        <v>253</v>
      </c>
      <c r="E100" s="580" t="s">
        <v>253</v>
      </c>
      <c r="F100" s="364" t="s">
        <v>76</v>
      </c>
      <c r="G100" s="269" t="s">
        <v>281</v>
      </c>
      <c r="H100" s="365" t="s">
        <v>207</v>
      </c>
      <c r="I100" s="581" t="s">
        <v>366</v>
      </c>
      <c r="J100" s="481" t="s">
        <v>372</v>
      </c>
      <c r="K100" s="584">
        <v>50</v>
      </c>
      <c r="L100" s="57"/>
    </row>
    <row r="101" spans="1:12" x14ac:dyDescent="0.25">
      <c r="A101" s="57"/>
      <c r="B101" s="446">
        <v>22420</v>
      </c>
      <c r="C101" s="449" t="s">
        <v>255</v>
      </c>
      <c r="D101" s="514" t="s">
        <v>254</v>
      </c>
      <c r="E101" s="514" t="s">
        <v>256</v>
      </c>
      <c r="F101" s="445" t="s">
        <v>69</v>
      </c>
      <c r="G101" s="446" t="s">
        <v>197</v>
      </c>
      <c r="H101" s="526" t="s">
        <v>207</v>
      </c>
      <c r="I101" s="446" t="s">
        <v>373</v>
      </c>
      <c r="J101" s="480" t="s">
        <v>374</v>
      </c>
      <c r="K101" s="483" t="s">
        <v>563</v>
      </c>
      <c r="L101" s="57">
        <v>6</v>
      </c>
    </row>
    <row r="102" spans="1:12" ht="30" x14ac:dyDescent="0.25">
      <c r="A102" s="58"/>
      <c r="B102" s="446">
        <v>22419</v>
      </c>
      <c r="C102" s="527" t="s">
        <v>82</v>
      </c>
      <c r="D102" s="514" t="s">
        <v>254</v>
      </c>
      <c r="E102" s="514" t="s">
        <v>252</v>
      </c>
      <c r="F102" s="445" t="s">
        <v>70</v>
      </c>
      <c r="G102" s="446" t="s">
        <v>197</v>
      </c>
      <c r="H102" s="526" t="s">
        <v>207</v>
      </c>
      <c r="I102" s="528" t="s">
        <v>367</v>
      </c>
      <c r="J102" s="529" t="s">
        <v>369</v>
      </c>
      <c r="K102" s="483" t="s">
        <v>563</v>
      </c>
      <c r="L102" s="57">
        <v>8</v>
      </c>
    </row>
    <row r="103" spans="1:12" ht="30" x14ac:dyDescent="0.25">
      <c r="A103" s="58"/>
      <c r="B103" s="577">
        <v>22308</v>
      </c>
      <c r="C103" s="271" t="s">
        <v>571</v>
      </c>
      <c r="D103" s="578" t="s">
        <v>579</v>
      </c>
      <c r="E103" s="578" t="s">
        <v>256</v>
      </c>
      <c r="F103" s="364" t="s">
        <v>573</v>
      </c>
      <c r="G103" s="269" t="s">
        <v>197</v>
      </c>
      <c r="H103" s="365" t="s">
        <v>574</v>
      </c>
      <c r="I103" s="418" t="s">
        <v>366</v>
      </c>
      <c r="J103" s="481" t="s">
        <v>367</v>
      </c>
      <c r="K103" s="584">
        <v>59</v>
      </c>
      <c r="L103" s="57"/>
    </row>
    <row r="104" spans="1:12" ht="30" x14ac:dyDescent="0.25">
      <c r="A104" s="218"/>
      <c r="B104" s="269">
        <v>22247</v>
      </c>
      <c r="C104" s="271" t="s">
        <v>429</v>
      </c>
      <c r="D104" s="433" t="s">
        <v>256</v>
      </c>
      <c r="E104" s="433" t="s">
        <v>256</v>
      </c>
      <c r="F104" s="364" t="s">
        <v>76</v>
      </c>
      <c r="G104" s="269" t="s">
        <v>281</v>
      </c>
      <c r="H104" s="365" t="s">
        <v>207</v>
      </c>
      <c r="I104" s="415" t="s">
        <v>360</v>
      </c>
      <c r="J104" s="481" t="s">
        <v>361</v>
      </c>
      <c r="K104" s="584">
        <v>30</v>
      </c>
      <c r="L104" s="57"/>
    </row>
    <row r="105" spans="1:12" x14ac:dyDescent="0.25">
      <c r="A105" s="218"/>
      <c r="B105" s="204">
        <v>22426</v>
      </c>
      <c r="C105" s="221" t="s">
        <v>86</v>
      </c>
      <c r="D105" s="295" t="s">
        <v>257</v>
      </c>
      <c r="E105" s="295" t="s">
        <v>252</v>
      </c>
      <c r="F105" s="207" t="s">
        <v>69</v>
      </c>
      <c r="G105" s="204" t="s">
        <v>197</v>
      </c>
      <c r="H105" s="382" t="s">
        <v>207</v>
      </c>
      <c r="I105" s="188" t="s">
        <v>366</v>
      </c>
      <c r="J105" s="485" t="s">
        <v>367</v>
      </c>
      <c r="K105" s="584">
        <v>19</v>
      </c>
      <c r="L105" s="57"/>
    </row>
    <row r="106" spans="1:12" ht="30" x14ac:dyDescent="0.25">
      <c r="A106" s="58"/>
      <c r="B106" s="458">
        <v>22262</v>
      </c>
      <c r="C106" s="610" t="s">
        <v>490</v>
      </c>
      <c r="D106" s="612" t="s">
        <v>491</v>
      </c>
      <c r="E106" s="612" t="s">
        <v>491</v>
      </c>
      <c r="F106" s="461" t="s">
        <v>76</v>
      </c>
      <c r="G106" s="458" t="s">
        <v>281</v>
      </c>
      <c r="H106" s="462" t="s">
        <v>504</v>
      </c>
      <c r="I106" s="613" t="s">
        <v>363</v>
      </c>
      <c r="J106" s="614" t="s">
        <v>362</v>
      </c>
      <c r="K106" s="483" t="s">
        <v>563</v>
      </c>
      <c r="L106" s="57">
        <v>13</v>
      </c>
    </row>
    <row r="107" spans="1:12" x14ac:dyDescent="0.25">
      <c r="A107" s="57"/>
      <c r="B107" s="269">
        <v>22248</v>
      </c>
      <c r="C107" s="432" t="s">
        <v>577</v>
      </c>
      <c r="D107" s="433" t="s">
        <v>252</v>
      </c>
      <c r="E107" s="433" t="s">
        <v>252</v>
      </c>
      <c r="F107" s="364" t="s">
        <v>76</v>
      </c>
      <c r="G107" s="269" t="s">
        <v>281</v>
      </c>
      <c r="H107" s="365" t="s">
        <v>207</v>
      </c>
      <c r="I107" s="415" t="s">
        <v>376</v>
      </c>
      <c r="J107" s="481" t="s">
        <v>360</v>
      </c>
      <c r="K107" s="584">
        <v>51</v>
      </c>
      <c r="L107" s="57"/>
    </row>
    <row r="108" spans="1:12" ht="30" x14ac:dyDescent="0.25">
      <c r="A108" s="57"/>
      <c r="B108" s="531">
        <v>22422</v>
      </c>
      <c r="C108" s="454" t="s">
        <v>81</v>
      </c>
      <c r="D108" s="532" t="s">
        <v>258</v>
      </c>
      <c r="E108" s="532" t="s">
        <v>259</v>
      </c>
      <c r="F108" s="446" t="s">
        <v>70</v>
      </c>
      <c r="G108" s="446" t="s">
        <v>197</v>
      </c>
      <c r="H108" s="533" t="s">
        <v>207</v>
      </c>
      <c r="I108" s="534" t="s">
        <v>367</v>
      </c>
      <c r="J108" s="535" t="s">
        <v>363</v>
      </c>
      <c r="K108" s="483" t="s">
        <v>563</v>
      </c>
      <c r="L108" s="233">
        <v>7</v>
      </c>
    </row>
    <row r="109" spans="1:12" x14ac:dyDescent="0.25">
      <c r="A109" s="57"/>
      <c r="B109" s="531">
        <v>22423</v>
      </c>
      <c r="C109" s="463" t="s">
        <v>219</v>
      </c>
      <c r="D109" s="532" t="s">
        <v>258</v>
      </c>
      <c r="E109" s="532" t="s">
        <v>259</v>
      </c>
      <c r="F109" s="446" t="s">
        <v>70</v>
      </c>
      <c r="G109" s="446" t="s">
        <v>197</v>
      </c>
      <c r="H109" s="456" t="s">
        <v>207</v>
      </c>
      <c r="I109" s="457" t="s">
        <v>368</v>
      </c>
      <c r="J109" s="477" t="s">
        <v>363</v>
      </c>
      <c r="K109" s="483" t="s">
        <v>563</v>
      </c>
      <c r="L109" s="233">
        <v>8</v>
      </c>
    </row>
    <row r="110" spans="1:12" x14ac:dyDescent="0.25">
      <c r="A110" s="58"/>
      <c r="B110" s="536">
        <v>22208</v>
      </c>
      <c r="C110" s="527" t="s">
        <v>214</v>
      </c>
      <c r="D110" s="514" t="s">
        <v>258</v>
      </c>
      <c r="E110" s="514" t="s">
        <v>261</v>
      </c>
      <c r="F110" s="445" t="s">
        <v>68</v>
      </c>
      <c r="G110" s="446" t="s">
        <v>197</v>
      </c>
      <c r="H110" s="527" t="s">
        <v>359</v>
      </c>
      <c r="I110" s="446" t="s">
        <v>365</v>
      </c>
      <c r="J110" s="480" t="s">
        <v>364</v>
      </c>
      <c r="K110" s="483" t="s">
        <v>563</v>
      </c>
      <c r="L110" s="233">
        <v>2</v>
      </c>
    </row>
    <row r="111" spans="1:12" x14ac:dyDescent="0.25">
      <c r="A111" s="223"/>
      <c r="B111" s="579">
        <v>22246</v>
      </c>
      <c r="C111" s="271" t="s">
        <v>435</v>
      </c>
      <c r="D111" s="580" t="s">
        <v>299</v>
      </c>
      <c r="E111" s="580" t="s">
        <v>299</v>
      </c>
      <c r="F111" s="364" t="s">
        <v>76</v>
      </c>
      <c r="G111" s="269" t="s">
        <v>281</v>
      </c>
      <c r="H111" s="365" t="s">
        <v>207</v>
      </c>
      <c r="I111" s="581" t="s">
        <v>376</v>
      </c>
      <c r="J111" s="481" t="s">
        <v>360</v>
      </c>
      <c r="K111" s="584">
        <v>60</v>
      </c>
      <c r="L111" s="57"/>
    </row>
    <row r="112" spans="1:12" ht="15" customHeight="1" x14ac:dyDescent="0.25">
      <c r="A112" s="679" t="s">
        <v>192</v>
      </c>
      <c r="B112" s="680"/>
      <c r="C112" s="92"/>
      <c r="D112" s="293"/>
      <c r="E112" s="293"/>
      <c r="F112" s="204"/>
      <c r="G112" s="220"/>
      <c r="H112" s="294"/>
      <c r="I112" s="204"/>
      <c r="J112" s="472"/>
      <c r="K112" s="584"/>
      <c r="L112" s="57"/>
    </row>
    <row r="113" spans="1:12" ht="26.25" customHeight="1" x14ac:dyDescent="0.25">
      <c r="A113" s="223"/>
      <c r="B113" s="579">
        <v>22250</v>
      </c>
      <c r="C113" s="271" t="s">
        <v>437</v>
      </c>
      <c r="D113" s="578" t="s">
        <v>259</v>
      </c>
      <c r="E113" s="578" t="s">
        <v>259</v>
      </c>
      <c r="F113" s="364" t="s">
        <v>76</v>
      </c>
      <c r="G113" s="269" t="s">
        <v>281</v>
      </c>
      <c r="H113" s="365" t="s">
        <v>504</v>
      </c>
      <c r="I113" s="269" t="s">
        <v>366</v>
      </c>
      <c r="J113" s="471" t="s">
        <v>368</v>
      </c>
      <c r="K113" s="584">
        <v>29</v>
      </c>
      <c r="L113" s="57"/>
    </row>
    <row r="114" spans="1:12" ht="15.75" customHeight="1" x14ac:dyDescent="0.25">
      <c r="A114" s="57"/>
      <c r="B114" s="207">
        <v>22453</v>
      </c>
      <c r="C114" s="261" t="s">
        <v>75</v>
      </c>
      <c r="D114" s="262" t="s">
        <v>260</v>
      </c>
      <c r="E114" s="219" t="s">
        <v>284</v>
      </c>
      <c r="F114" s="207" t="s">
        <v>69</v>
      </c>
      <c r="G114" s="204" t="s">
        <v>197</v>
      </c>
      <c r="H114" s="231" t="s">
        <v>390</v>
      </c>
      <c r="I114" s="204" t="s">
        <v>360</v>
      </c>
      <c r="J114" s="472" t="s">
        <v>376</v>
      </c>
      <c r="K114" s="584">
        <v>23</v>
      </c>
      <c r="L114" s="57"/>
    </row>
    <row r="115" spans="1:12" ht="27.75" customHeight="1" x14ac:dyDescent="0.25">
      <c r="A115" s="57"/>
      <c r="B115" s="392">
        <v>22424</v>
      </c>
      <c r="C115" s="221" t="s">
        <v>496</v>
      </c>
      <c r="D115" s="262" t="s">
        <v>260</v>
      </c>
      <c r="E115" s="219" t="s">
        <v>261</v>
      </c>
      <c r="F115" s="207" t="s">
        <v>70</v>
      </c>
      <c r="G115" s="204" t="s">
        <v>197</v>
      </c>
      <c r="H115" s="231" t="s">
        <v>207</v>
      </c>
      <c r="I115" s="204" t="s">
        <v>367</v>
      </c>
      <c r="J115" s="472" t="s">
        <v>362</v>
      </c>
      <c r="K115" s="584">
        <v>13</v>
      </c>
      <c r="L115" s="57"/>
    </row>
    <row r="116" spans="1:12" ht="17.25" customHeight="1" x14ac:dyDescent="0.25">
      <c r="A116" s="57"/>
      <c r="B116" s="188">
        <v>22425</v>
      </c>
      <c r="C116" s="349" t="s">
        <v>104</v>
      </c>
      <c r="D116" s="262" t="s">
        <v>260</v>
      </c>
      <c r="E116" s="219" t="s">
        <v>261</v>
      </c>
      <c r="F116" s="207" t="s">
        <v>70</v>
      </c>
      <c r="G116" s="204" t="s">
        <v>197</v>
      </c>
      <c r="H116" s="231" t="s">
        <v>207</v>
      </c>
      <c r="I116" s="207" t="s">
        <v>364</v>
      </c>
      <c r="J116" s="483" t="s">
        <v>365</v>
      </c>
      <c r="K116" s="584">
        <v>14</v>
      </c>
      <c r="L116" s="57"/>
    </row>
    <row r="117" spans="1:12" ht="30" x14ac:dyDescent="0.25">
      <c r="A117" s="218"/>
      <c r="B117" s="269">
        <v>22265</v>
      </c>
      <c r="C117" s="271" t="s">
        <v>500</v>
      </c>
      <c r="D117" s="376" t="s">
        <v>503</v>
      </c>
      <c r="E117" s="376" t="s">
        <v>503</v>
      </c>
      <c r="F117" s="364" t="s">
        <v>76</v>
      </c>
      <c r="G117" s="269" t="s">
        <v>281</v>
      </c>
      <c r="H117" s="365" t="s">
        <v>504</v>
      </c>
      <c r="I117" s="269" t="s">
        <v>366</v>
      </c>
      <c r="J117" s="471" t="s">
        <v>368</v>
      </c>
      <c r="K117" s="584">
        <v>19</v>
      </c>
      <c r="L117" s="57"/>
    </row>
    <row r="118" spans="1:12" ht="30" customHeight="1" x14ac:dyDescent="0.25">
      <c r="A118" s="218"/>
      <c r="B118" s="587">
        <v>22251</v>
      </c>
      <c r="C118" s="459" t="s">
        <v>439</v>
      </c>
      <c r="D118" s="588" t="s">
        <v>284</v>
      </c>
      <c r="E118" s="589" t="s">
        <v>284</v>
      </c>
      <c r="F118" s="461" t="s">
        <v>76</v>
      </c>
      <c r="G118" s="458" t="s">
        <v>281</v>
      </c>
      <c r="H118" s="462" t="s">
        <v>207</v>
      </c>
      <c r="I118" s="587" t="s">
        <v>367</v>
      </c>
      <c r="J118" s="590" t="s">
        <v>369</v>
      </c>
      <c r="K118" s="483" t="s">
        <v>563</v>
      </c>
      <c r="L118" s="103">
        <v>14</v>
      </c>
    </row>
    <row r="119" spans="1:12" x14ac:dyDescent="0.25">
      <c r="A119" s="57"/>
      <c r="B119" s="586">
        <v>22508</v>
      </c>
      <c r="C119" s="292" t="s">
        <v>585</v>
      </c>
      <c r="D119" s="219" t="s">
        <v>581</v>
      </c>
      <c r="E119" s="219" t="s">
        <v>582</v>
      </c>
      <c r="F119" s="371" t="s">
        <v>69</v>
      </c>
      <c r="G119" s="204" t="s">
        <v>197</v>
      </c>
      <c r="H119" s="369" t="s">
        <v>583</v>
      </c>
      <c r="I119" s="207" t="s">
        <v>368</v>
      </c>
      <c r="J119" s="483" t="s">
        <v>371</v>
      </c>
      <c r="K119" s="584">
        <v>64</v>
      </c>
      <c r="L119" s="57"/>
    </row>
    <row r="120" spans="1:12" x14ac:dyDescent="0.25">
      <c r="A120" s="679" t="s">
        <v>193</v>
      </c>
      <c r="B120" s="680"/>
      <c r="C120" s="261"/>
      <c r="D120" s="262"/>
      <c r="E120" s="219"/>
      <c r="F120" s="207"/>
      <c r="G120" s="220"/>
      <c r="H120" s="231"/>
      <c r="I120" s="373"/>
      <c r="J120" s="489"/>
      <c r="K120" s="584"/>
      <c r="L120" s="57"/>
    </row>
    <row r="121" spans="1:12" ht="12.75" customHeight="1" x14ac:dyDescent="0.25">
      <c r="A121" s="57"/>
      <c r="B121" s="189">
        <v>22103</v>
      </c>
      <c r="C121" s="221" t="s">
        <v>66</v>
      </c>
      <c r="D121" s="230" t="s">
        <v>262</v>
      </c>
      <c r="E121" s="230" t="s">
        <v>265</v>
      </c>
      <c r="F121" s="207" t="s">
        <v>67</v>
      </c>
      <c r="G121" s="204" t="s">
        <v>197</v>
      </c>
      <c r="H121" s="262" t="s">
        <v>198</v>
      </c>
      <c r="I121" s="204" t="s">
        <v>360</v>
      </c>
      <c r="J121" s="472" t="s">
        <v>376</v>
      </c>
      <c r="K121" s="584">
        <v>20</v>
      </c>
      <c r="L121" s="57"/>
    </row>
    <row r="122" spans="1:12" ht="14.25" customHeight="1" x14ac:dyDescent="0.25">
      <c r="A122" s="57"/>
      <c r="B122" s="189">
        <v>22306</v>
      </c>
      <c r="C122" s="221" t="s">
        <v>31</v>
      </c>
      <c r="D122" s="230" t="s">
        <v>300</v>
      </c>
      <c r="E122" s="230" t="s">
        <v>285</v>
      </c>
      <c r="F122" s="371" t="s">
        <v>290</v>
      </c>
      <c r="G122" s="204" t="s">
        <v>197</v>
      </c>
      <c r="H122" s="262" t="s">
        <v>353</v>
      </c>
      <c r="I122" s="207" t="s">
        <v>364</v>
      </c>
      <c r="J122" s="483" t="s">
        <v>367</v>
      </c>
      <c r="K122" s="584">
        <v>36</v>
      </c>
      <c r="L122" s="57"/>
    </row>
    <row r="123" spans="1:12" ht="15" customHeight="1" x14ac:dyDescent="0.25">
      <c r="A123" s="57"/>
      <c r="B123" s="210">
        <v>22013</v>
      </c>
      <c r="C123" s="349" t="s">
        <v>546</v>
      </c>
      <c r="D123" s="219" t="s">
        <v>266</v>
      </c>
      <c r="E123" s="219" t="s">
        <v>286</v>
      </c>
      <c r="F123" s="207" t="s">
        <v>69</v>
      </c>
      <c r="G123" s="204" t="s">
        <v>197</v>
      </c>
      <c r="H123" s="416" t="s">
        <v>547</v>
      </c>
      <c r="I123" s="207" t="s">
        <v>363</v>
      </c>
      <c r="J123" s="483" t="s">
        <v>364</v>
      </c>
      <c r="K123" s="584">
        <v>38</v>
      </c>
      <c r="L123" s="57"/>
    </row>
    <row r="124" spans="1:12" ht="17.25" customHeight="1" x14ac:dyDescent="0.25">
      <c r="A124" s="58"/>
      <c r="B124" s="446">
        <v>22201</v>
      </c>
      <c r="C124" s="454" t="s">
        <v>199</v>
      </c>
      <c r="D124" s="591" t="s">
        <v>453</v>
      </c>
      <c r="E124" s="455" t="s">
        <v>289</v>
      </c>
      <c r="F124" s="445" t="s">
        <v>68</v>
      </c>
      <c r="G124" s="446" t="s">
        <v>197</v>
      </c>
      <c r="H124" s="527" t="s">
        <v>359</v>
      </c>
      <c r="I124" s="446" t="s">
        <v>362</v>
      </c>
      <c r="J124" s="480" t="s">
        <v>363</v>
      </c>
      <c r="K124" s="483" t="s">
        <v>563</v>
      </c>
      <c r="L124" s="592">
        <v>2</v>
      </c>
    </row>
    <row r="125" spans="1:12" ht="30" x14ac:dyDescent="0.25">
      <c r="A125" s="58"/>
      <c r="B125" s="609">
        <v>22263</v>
      </c>
      <c r="C125" s="610" t="s">
        <v>492</v>
      </c>
      <c r="D125" s="611" t="s">
        <v>493</v>
      </c>
      <c r="E125" s="611" t="s">
        <v>493</v>
      </c>
      <c r="F125" s="461" t="s">
        <v>76</v>
      </c>
      <c r="G125" s="458" t="s">
        <v>281</v>
      </c>
      <c r="H125" s="462" t="s">
        <v>504</v>
      </c>
      <c r="I125" s="458" t="s">
        <v>364</v>
      </c>
      <c r="J125" s="479" t="s">
        <v>365</v>
      </c>
      <c r="K125" s="483" t="s">
        <v>563</v>
      </c>
      <c r="L125" s="57"/>
    </row>
    <row r="126" spans="1:12" x14ac:dyDescent="0.25">
      <c r="A126" s="58"/>
      <c r="B126" s="415">
        <v>22252</v>
      </c>
      <c r="C126" s="271" t="s">
        <v>438</v>
      </c>
      <c r="D126" s="417" t="s">
        <v>590</v>
      </c>
      <c r="E126" s="417" t="s">
        <v>590</v>
      </c>
      <c r="F126" s="364" t="s">
        <v>76</v>
      </c>
      <c r="G126" s="269" t="s">
        <v>281</v>
      </c>
      <c r="H126" s="365" t="s">
        <v>207</v>
      </c>
      <c r="I126" s="415" t="s">
        <v>370</v>
      </c>
      <c r="J126" s="601" t="s">
        <v>371</v>
      </c>
      <c r="K126" s="584">
        <v>14</v>
      </c>
      <c r="L126" s="57"/>
    </row>
    <row r="127" spans="1:12" ht="30" x14ac:dyDescent="0.25">
      <c r="A127" s="58"/>
      <c r="B127" s="581">
        <v>22253</v>
      </c>
      <c r="C127" s="271" t="s">
        <v>454</v>
      </c>
      <c r="D127" s="433" t="s">
        <v>569</v>
      </c>
      <c r="E127" s="433" t="s">
        <v>569</v>
      </c>
      <c r="F127" s="364" t="s">
        <v>76</v>
      </c>
      <c r="G127" s="269" t="s">
        <v>281</v>
      </c>
      <c r="H127" s="365" t="s">
        <v>207</v>
      </c>
      <c r="I127" s="269" t="s">
        <v>366</v>
      </c>
      <c r="J127" s="602" t="s">
        <v>368</v>
      </c>
      <c r="K127" s="584">
        <v>17</v>
      </c>
      <c r="L127" s="57"/>
    </row>
    <row r="128" spans="1:12" x14ac:dyDescent="0.25">
      <c r="A128" s="424"/>
      <c r="B128" s="188">
        <v>22305</v>
      </c>
      <c r="C128" s="515" t="s">
        <v>463</v>
      </c>
      <c r="D128" s="397" t="s">
        <v>569</v>
      </c>
      <c r="E128" s="397" t="s">
        <v>287</v>
      </c>
      <c r="F128" s="516" t="s">
        <v>290</v>
      </c>
      <c r="G128" s="204" t="s">
        <v>197</v>
      </c>
      <c r="H128" s="294" t="s">
        <v>348</v>
      </c>
      <c r="I128" s="187" t="s">
        <v>365</v>
      </c>
      <c r="J128" s="487" t="s">
        <v>364</v>
      </c>
      <c r="K128" s="584">
        <v>19</v>
      </c>
      <c r="L128" s="57"/>
    </row>
    <row r="129" spans="1:12" x14ac:dyDescent="0.25">
      <c r="A129" s="424"/>
      <c r="B129" s="603">
        <v>22254</v>
      </c>
      <c r="C129" s="271" t="s">
        <v>440</v>
      </c>
      <c r="D129" s="604" t="s">
        <v>287</v>
      </c>
      <c r="E129" s="604" t="s">
        <v>287</v>
      </c>
      <c r="F129" s="364" t="s">
        <v>76</v>
      </c>
      <c r="G129" s="269" t="s">
        <v>281</v>
      </c>
      <c r="H129" s="365" t="s">
        <v>207</v>
      </c>
      <c r="I129" s="415" t="s">
        <v>367</v>
      </c>
      <c r="J129" s="481" t="s">
        <v>362</v>
      </c>
      <c r="K129" s="584">
        <v>34</v>
      </c>
      <c r="L129" s="57"/>
    </row>
    <row r="130" spans="1:12" x14ac:dyDescent="0.25">
      <c r="A130" s="424"/>
      <c r="B130" s="189">
        <v>22504</v>
      </c>
      <c r="C130" s="221" t="s">
        <v>523</v>
      </c>
      <c r="D130" s="230" t="s">
        <v>519</v>
      </c>
      <c r="E130" s="230" t="s">
        <v>551</v>
      </c>
      <c r="F130" s="207" t="s">
        <v>264</v>
      </c>
      <c r="G130" s="204" t="s">
        <v>197</v>
      </c>
      <c r="H130" s="262" t="s">
        <v>524</v>
      </c>
      <c r="I130" s="204" t="s">
        <v>369</v>
      </c>
      <c r="J130" s="472" t="s">
        <v>376</v>
      </c>
      <c r="K130" s="584">
        <v>20</v>
      </c>
      <c r="L130" s="57"/>
    </row>
    <row r="131" spans="1:12" x14ac:dyDescent="0.25">
      <c r="A131" s="57"/>
      <c r="B131" s="207">
        <v>22007</v>
      </c>
      <c r="C131" s="393" t="s">
        <v>596</v>
      </c>
      <c r="D131" s="394" t="s">
        <v>519</v>
      </c>
      <c r="E131" s="394" t="s">
        <v>551</v>
      </c>
      <c r="F131" s="207" t="s">
        <v>264</v>
      </c>
      <c r="G131" s="220" t="s">
        <v>197</v>
      </c>
      <c r="H131" s="231" t="s">
        <v>233</v>
      </c>
      <c r="I131" s="379" t="s">
        <v>366</v>
      </c>
      <c r="J131" s="474" t="s">
        <v>367</v>
      </c>
      <c r="K131" s="584">
        <v>11</v>
      </c>
      <c r="L131" s="57"/>
    </row>
    <row r="132" spans="1:12" ht="15" customHeight="1" x14ac:dyDescent="0.25">
      <c r="A132" s="675" t="s">
        <v>194</v>
      </c>
      <c r="B132" s="676"/>
      <c r="C132" s="294"/>
      <c r="D132" s="295"/>
      <c r="E132" s="295"/>
      <c r="F132" s="207"/>
      <c r="G132" s="220"/>
      <c r="H132" s="395"/>
      <c r="I132" s="207"/>
      <c r="J132" s="483"/>
      <c r="K132" s="584"/>
      <c r="L132" s="57"/>
    </row>
    <row r="133" spans="1:12" ht="15" customHeight="1" x14ac:dyDescent="0.25">
      <c r="A133" s="419"/>
      <c r="B133" s="426">
        <v>22240</v>
      </c>
      <c r="C133" s="271" t="s">
        <v>431</v>
      </c>
      <c r="D133" s="439" t="s">
        <v>288</v>
      </c>
      <c r="E133" s="439" t="s">
        <v>288</v>
      </c>
      <c r="F133" s="364" t="s">
        <v>76</v>
      </c>
      <c r="G133" s="269" t="s">
        <v>281</v>
      </c>
      <c r="H133" s="365" t="s">
        <v>207</v>
      </c>
      <c r="I133" s="415" t="s">
        <v>376</v>
      </c>
      <c r="J133" s="481" t="s">
        <v>360</v>
      </c>
      <c r="K133" s="584">
        <v>62</v>
      </c>
      <c r="L133" s="57"/>
    </row>
    <row r="134" spans="1:12" ht="15" customHeight="1" x14ac:dyDescent="0.25">
      <c r="A134" s="57"/>
      <c r="B134" s="605">
        <v>22256</v>
      </c>
      <c r="C134" s="271" t="s">
        <v>592</v>
      </c>
      <c r="D134" s="433" t="s">
        <v>267</v>
      </c>
      <c r="E134" s="433" t="s">
        <v>267</v>
      </c>
      <c r="F134" s="364" t="s">
        <v>76</v>
      </c>
      <c r="G134" s="269" t="s">
        <v>281</v>
      </c>
      <c r="H134" s="365" t="s">
        <v>207</v>
      </c>
      <c r="I134" s="415" t="s">
        <v>367</v>
      </c>
      <c r="J134" s="481" t="s">
        <v>362</v>
      </c>
      <c r="K134" s="584">
        <v>33</v>
      </c>
      <c r="L134" s="57"/>
    </row>
    <row r="135" spans="1:12" x14ac:dyDescent="0.25">
      <c r="A135" s="57"/>
      <c r="B135" s="581">
        <v>22257</v>
      </c>
      <c r="C135" s="271" t="s">
        <v>487</v>
      </c>
      <c r="D135" s="435" t="s">
        <v>289</v>
      </c>
      <c r="E135" s="435" t="s">
        <v>289</v>
      </c>
      <c r="F135" s="364" t="s">
        <v>76</v>
      </c>
      <c r="G135" s="269" t="s">
        <v>281</v>
      </c>
      <c r="H135" s="365" t="s">
        <v>504</v>
      </c>
      <c r="I135" s="269" t="s">
        <v>368</v>
      </c>
      <c r="J135" s="471" t="s">
        <v>362</v>
      </c>
      <c r="K135" s="584">
        <v>22</v>
      </c>
      <c r="L135" s="57"/>
    </row>
    <row r="136" spans="1:12" x14ac:dyDescent="0.25">
      <c r="A136" s="57"/>
      <c r="B136" s="536">
        <v>22307</v>
      </c>
      <c r="C136" s="449" t="s">
        <v>589</v>
      </c>
      <c r="D136" s="594" t="s">
        <v>552</v>
      </c>
      <c r="E136" s="594" t="s">
        <v>269</v>
      </c>
      <c r="F136" s="530" t="s">
        <v>290</v>
      </c>
      <c r="G136" s="446" t="s">
        <v>197</v>
      </c>
      <c r="H136" s="595" t="s">
        <v>349</v>
      </c>
      <c r="I136" s="596" t="s">
        <v>370</v>
      </c>
      <c r="J136" s="597" t="s">
        <v>362</v>
      </c>
      <c r="K136" s="598" t="s">
        <v>597</v>
      </c>
      <c r="L136" s="57"/>
    </row>
    <row r="137" spans="1:12" x14ac:dyDescent="0.25">
      <c r="A137" s="57"/>
      <c r="B137" s="581">
        <v>22258</v>
      </c>
      <c r="C137" s="271" t="s">
        <v>593</v>
      </c>
      <c r="D137" s="435" t="s">
        <v>269</v>
      </c>
      <c r="E137" s="435" t="s">
        <v>269</v>
      </c>
      <c r="F137" s="364" t="s">
        <v>76</v>
      </c>
      <c r="G137" s="269" t="s">
        <v>281</v>
      </c>
      <c r="H137" s="365" t="s">
        <v>207</v>
      </c>
      <c r="I137" s="269" t="s">
        <v>365</v>
      </c>
      <c r="J137" s="471" t="s">
        <v>364</v>
      </c>
      <c r="K137" s="584">
        <v>34</v>
      </c>
      <c r="L137" s="57"/>
    </row>
    <row r="138" spans="1:12" ht="13.5" customHeight="1" x14ac:dyDescent="0.25">
      <c r="A138" s="57"/>
      <c r="B138" s="189">
        <v>22427</v>
      </c>
      <c r="C138" s="221" t="s">
        <v>85</v>
      </c>
      <c r="D138" s="230" t="s">
        <v>270</v>
      </c>
      <c r="E138" s="230" t="s">
        <v>263</v>
      </c>
      <c r="F138" s="207" t="s">
        <v>69</v>
      </c>
      <c r="G138" s="204" t="s">
        <v>197</v>
      </c>
      <c r="H138" s="262" t="s">
        <v>207</v>
      </c>
      <c r="I138" s="255" t="s">
        <v>376</v>
      </c>
      <c r="J138" s="490" t="s">
        <v>365</v>
      </c>
      <c r="K138" s="584">
        <v>23</v>
      </c>
      <c r="L138" s="57"/>
    </row>
    <row r="139" spans="1:12" ht="15" customHeight="1" x14ac:dyDescent="0.25">
      <c r="A139" s="57"/>
      <c r="B139" s="606">
        <v>22259</v>
      </c>
      <c r="C139" s="271" t="s">
        <v>594</v>
      </c>
      <c r="D139" s="607" t="s">
        <v>263</v>
      </c>
      <c r="E139" s="607" t="s">
        <v>263</v>
      </c>
      <c r="F139" s="364" t="s">
        <v>76</v>
      </c>
      <c r="G139" s="269" t="s">
        <v>281</v>
      </c>
      <c r="H139" s="365" t="s">
        <v>207</v>
      </c>
      <c r="I139" s="606" t="s">
        <v>370</v>
      </c>
      <c r="J139" s="608" t="s">
        <v>362</v>
      </c>
      <c r="K139" s="584">
        <v>68</v>
      </c>
      <c r="L139" s="57"/>
    </row>
    <row r="140" spans="1:12" x14ac:dyDescent="0.25">
      <c r="F140">
        <v>155</v>
      </c>
      <c r="L140" s="57"/>
    </row>
  </sheetData>
  <mergeCells count="13">
    <mergeCell ref="A1:L1"/>
    <mergeCell ref="A132:B132"/>
    <mergeCell ref="A67:B67"/>
    <mergeCell ref="A80:B80"/>
    <mergeCell ref="A97:B97"/>
    <mergeCell ref="A112:B112"/>
    <mergeCell ref="A120:B120"/>
    <mergeCell ref="A55:B55"/>
    <mergeCell ref="A42:B42"/>
    <mergeCell ref="A3:B3"/>
    <mergeCell ref="A7:B7"/>
    <mergeCell ref="A18:B18"/>
    <mergeCell ref="A27:B27"/>
  </mergeCells>
  <pageMargins left="0" right="0" top="0.19685039370078741" bottom="0.19685039370078741" header="0.31496062992125984" footer="0.31496062992125984"/>
  <pageSetup paperSize="9" scale="55" fitToHeight="0" orientation="portrait" r:id="rId1"/>
  <ignoredErrors>
    <ignoredError sqref="B10:B11 A7:B8 B6 B5:J5 F6:J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zoomScale="40" zoomScaleNormal="40" workbookViewId="0">
      <selection sqref="A1:BH1"/>
    </sheetView>
  </sheetViews>
  <sheetFormatPr defaultRowHeight="15" x14ac:dyDescent="0.25"/>
  <cols>
    <col min="1" max="1" width="43.7109375" customWidth="1"/>
  </cols>
  <sheetData>
    <row r="1" spans="1:60" ht="39.75" thickBot="1" x14ac:dyDescent="0.3">
      <c r="A1" s="702" t="s">
        <v>600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702"/>
      <c r="BA1" s="702"/>
      <c r="BB1" s="702"/>
      <c r="BC1" s="702"/>
      <c r="BD1" s="702"/>
      <c r="BE1" s="702"/>
      <c r="BF1" s="702"/>
      <c r="BG1" s="702"/>
      <c r="BH1" s="702"/>
    </row>
    <row r="2" spans="1:60" ht="44.25" customHeight="1" x14ac:dyDescent="0.25">
      <c r="A2" s="79" t="s">
        <v>0</v>
      </c>
      <c r="B2" s="721" t="s">
        <v>18</v>
      </c>
      <c r="C2" s="722"/>
      <c r="D2" s="723" t="s">
        <v>15</v>
      </c>
      <c r="E2" s="724"/>
      <c r="F2" s="724"/>
      <c r="G2" s="724"/>
      <c r="H2" s="725"/>
      <c r="I2" s="726" t="s">
        <v>16</v>
      </c>
      <c r="J2" s="727"/>
      <c r="K2" s="727"/>
      <c r="L2" s="728"/>
      <c r="M2" s="729" t="s">
        <v>17</v>
      </c>
      <c r="N2" s="730"/>
      <c r="O2" s="730"/>
      <c r="P2" s="730"/>
      <c r="Q2" s="731" t="s">
        <v>19</v>
      </c>
      <c r="R2" s="732"/>
      <c r="S2" s="732"/>
      <c r="T2" s="732"/>
      <c r="U2" s="691" t="s">
        <v>37</v>
      </c>
      <c r="V2" s="691"/>
      <c r="W2" s="691"/>
      <c r="X2" s="691"/>
      <c r="Y2" s="691"/>
      <c r="Z2" s="710" t="s">
        <v>36</v>
      </c>
      <c r="AA2" s="710"/>
      <c r="AB2" s="710"/>
      <c r="AC2" s="711"/>
      <c r="AD2" s="712" t="s">
        <v>35</v>
      </c>
      <c r="AE2" s="713"/>
      <c r="AF2" s="713"/>
      <c r="AG2" s="714"/>
      <c r="AH2" s="715" t="s">
        <v>20</v>
      </c>
      <c r="AI2" s="716"/>
      <c r="AJ2" s="716"/>
      <c r="AK2" s="716"/>
      <c r="AL2" s="717"/>
      <c r="AM2" s="718" t="s">
        <v>14</v>
      </c>
      <c r="AN2" s="719"/>
      <c r="AO2" s="719"/>
      <c r="AP2" s="720"/>
      <c r="AQ2" s="699" t="s">
        <v>24</v>
      </c>
      <c r="AR2" s="700"/>
      <c r="AS2" s="700"/>
      <c r="AT2" s="700"/>
      <c r="AU2" s="701"/>
      <c r="AV2" s="705" t="s">
        <v>38</v>
      </c>
      <c r="AW2" s="706"/>
      <c r="AX2" s="706"/>
      <c r="AY2" s="706"/>
      <c r="AZ2" s="707" t="s">
        <v>39</v>
      </c>
      <c r="BA2" s="708"/>
      <c r="BB2" s="708"/>
      <c r="BC2" s="709"/>
      <c r="BD2" s="703" t="s">
        <v>40</v>
      </c>
      <c r="BE2" s="704"/>
      <c r="BF2" s="704"/>
      <c r="BG2" s="704"/>
      <c r="BH2" s="704"/>
    </row>
    <row r="3" spans="1:60" ht="42.75" customHeight="1" x14ac:dyDescent="0.25">
      <c r="A3" s="87" t="s">
        <v>59</v>
      </c>
      <c r="B3" s="86">
        <f t="shared" ref="B3:P3" si="0">B7+B9+B11+B13+B18</f>
        <v>0</v>
      </c>
      <c r="C3" s="86">
        <f t="shared" si="0"/>
        <v>50</v>
      </c>
      <c r="D3" s="86">
        <f t="shared" si="0"/>
        <v>50</v>
      </c>
      <c r="E3" s="86">
        <f t="shared" si="0"/>
        <v>25</v>
      </c>
      <c r="F3" s="86">
        <f t="shared" si="0"/>
        <v>25</v>
      </c>
      <c r="G3" s="86">
        <f t="shared" si="0"/>
        <v>25</v>
      </c>
      <c r="H3" s="86">
        <f t="shared" si="0"/>
        <v>25</v>
      </c>
      <c r="I3" s="86">
        <f t="shared" si="0"/>
        <v>50</v>
      </c>
      <c r="J3" s="86">
        <f t="shared" si="0"/>
        <v>50</v>
      </c>
      <c r="K3" s="86">
        <f t="shared" si="0"/>
        <v>50</v>
      </c>
      <c r="L3" s="86">
        <f t="shared" si="0"/>
        <v>50</v>
      </c>
      <c r="M3" s="86">
        <f t="shared" si="0"/>
        <v>50</v>
      </c>
      <c r="N3" s="86">
        <f t="shared" si="0"/>
        <v>25</v>
      </c>
      <c r="O3" s="86">
        <f t="shared" si="0"/>
        <v>50</v>
      </c>
      <c r="P3" s="86">
        <f t="shared" si="0"/>
        <v>75</v>
      </c>
      <c r="Q3" s="86">
        <f>Q7+Q9+Q11+Q13+Q18</f>
        <v>85</v>
      </c>
      <c r="R3" s="86">
        <f t="shared" ref="R3:V3" si="1">R7+R9+R11+R13+R18</f>
        <v>85</v>
      </c>
      <c r="S3" s="86">
        <f t="shared" si="1"/>
        <v>85</v>
      </c>
      <c r="T3" s="86">
        <f t="shared" si="1"/>
        <v>85</v>
      </c>
      <c r="U3" s="86">
        <f t="shared" si="1"/>
        <v>85</v>
      </c>
      <c r="V3" s="86">
        <f t="shared" si="1"/>
        <v>85</v>
      </c>
      <c r="W3" s="86">
        <f>W7+W9+W11+W13+W16+W18</f>
        <v>89</v>
      </c>
      <c r="X3" s="86">
        <f t="shared" ref="X3:BH3" si="2">X7+X9+X11+X13+X16+X18</f>
        <v>89</v>
      </c>
      <c r="Y3" s="86">
        <f t="shared" si="2"/>
        <v>89</v>
      </c>
      <c r="Z3" s="86">
        <f t="shared" si="2"/>
        <v>89</v>
      </c>
      <c r="AA3" s="86">
        <f t="shared" si="2"/>
        <v>89</v>
      </c>
      <c r="AB3" s="86">
        <f t="shared" si="2"/>
        <v>89</v>
      </c>
      <c r="AC3" s="86">
        <f t="shared" si="2"/>
        <v>54</v>
      </c>
      <c r="AD3" s="86">
        <f t="shared" si="2"/>
        <v>89</v>
      </c>
      <c r="AE3" s="86">
        <f t="shared" si="2"/>
        <v>89</v>
      </c>
      <c r="AF3" s="86">
        <f t="shared" si="2"/>
        <v>89</v>
      </c>
      <c r="AG3" s="86">
        <f t="shared" si="2"/>
        <v>89</v>
      </c>
      <c r="AH3" s="86">
        <f t="shared" si="2"/>
        <v>92</v>
      </c>
      <c r="AI3" s="86">
        <f t="shared" si="2"/>
        <v>88</v>
      </c>
      <c r="AJ3" s="86">
        <f t="shared" si="2"/>
        <v>88</v>
      </c>
      <c r="AK3" s="86">
        <f t="shared" si="2"/>
        <v>88</v>
      </c>
      <c r="AL3" s="86">
        <f t="shared" si="2"/>
        <v>88</v>
      </c>
      <c r="AM3" s="86">
        <f t="shared" si="2"/>
        <v>88</v>
      </c>
      <c r="AN3" s="86">
        <f t="shared" si="2"/>
        <v>88</v>
      </c>
      <c r="AO3" s="86">
        <f t="shared" si="2"/>
        <v>88</v>
      </c>
      <c r="AP3" s="86">
        <f t="shared" si="2"/>
        <v>78</v>
      </c>
      <c r="AQ3" s="86">
        <f t="shared" si="2"/>
        <v>78</v>
      </c>
      <c r="AR3" s="86">
        <f t="shared" si="2"/>
        <v>78</v>
      </c>
      <c r="AS3" s="86">
        <f t="shared" si="2"/>
        <v>78</v>
      </c>
      <c r="AT3" s="86">
        <f t="shared" si="2"/>
        <v>0</v>
      </c>
      <c r="AU3" s="86">
        <f t="shared" si="2"/>
        <v>0</v>
      </c>
      <c r="AV3" s="86">
        <f t="shared" si="2"/>
        <v>79</v>
      </c>
      <c r="AW3" s="86">
        <f t="shared" si="2"/>
        <v>79</v>
      </c>
      <c r="AX3" s="86">
        <f t="shared" si="2"/>
        <v>79</v>
      </c>
      <c r="AY3" s="86">
        <f t="shared" si="2"/>
        <v>79</v>
      </c>
      <c r="AZ3" s="86">
        <f t="shared" si="2"/>
        <v>79</v>
      </c>
      <c r="BA3" s="86">
        <f t="shared" si="2"/>
        <v>79</v>
      </c>
      <c r="BB3" s="86">
        <f t="shared" si="2"/>
        <v>79</v>
      </c>
      <c r="BC3" s="86">
        <f t="shared" si="2"/>
        <v>79</v>
      </c>
      <c r="BD3" s="86">
        <f t="shared" si="2"/>
        <v>54</v>
      </c>
      <c r="BE3" s="86">
        <f t="shared" si="2"/>
        <v>29</v>
      </c>
      <c r="BF3" s="86">
        <f t="shared" si="2"/>
        <v>29</v>
      </c>
      <c r="BG3" s="86">
        <f t="shared" si="2"/>
        <v>29</v>
      </c>
      <c r="BH3" s="86">
        <f t="shared" si="2"/>
        <v>29</v>
      </c>
    </row>
    <row r="4" spans="1:60" ht="38.25" customHeight="1" x14ac:dyDescent="0.25">
      <c r="A4" s="80" t="s">
        <v>4</v>
      </c>
      <c r="B4" s="236">
        <v>20</v>
      </c>
      <c r="C4" s="237">
        <v>27</v>
      </c>
      <c r="D4" s="238">
        <v>3</v>
      </c>
      <c r="E4" s="238">
        <v>10</v>
      </c>
      <c r="F4" s="239">
        <v>17</v>
      </c>
      <c r="G4" s="238">
        <v>24</v>
      </c>
      <c r="H4" s="238">
        <v>31</v>
      </c>
      <c r="I4" s="240">
        <v>7</v>
      </c>
      <c r="J4" s="240">
        <v>14</v>
      </c>
      <c r="K4" s="240">
        <v>21</v>
      </c>
      <c r="L4" s="240">
        <v>28</v>
      </c>
      <c r="M4" s="240">
        <v>7</v>
      </c>
      <c r="N4" s="240">
        <v>14</v>
      </c>
      <c r="O4" s="240">
        <v>21</v>
      </c>
      <c r="P4" s="240">
        <v>28</v>
      </c>
      <c r="Q4" s="240">
        <v>4</v>
      </c>
      <c r="R4" s="240">
        <v>11</v>
      </c>
      <c r="S4" s="240">
        <v>18</v>
      </c>
      <c r="T4" s="240">
        <v>25</v>
      </c>
      <c r="U4" s="240">
        <v>2</v>
      </c>
      <c r="V4" s="240">
        <v>9</v>
      </c>
      <c r="W4" s="240">
        <v>16</v>
      </c>
      <c r="X4" s="240">
        <v>23</v>
      </c>
      <c r="Y4" s="240">
        <v>30</v>
      </c>
      <c r="Z4" s="240">
        <v>6</v>
      </c>
      <c r="AA4" s="240">
        <v>13</v>
      </c>
      <c r="AB4" s="240">
        <v>20</v>
      </c>
      <c r="AC4" s="240">
        <v>27</v>
      </c>
      <c r="AD4" s="240">
        <v>4</v>
      </c>
      <c r="AE4" s="240">
        <v>11</v>
      </c>
      <c r="AF4" s="240">
        <v>18</v>
      </c>
      <c r="AG4" s="240">
        <v>25</v>
      </c>
      <c r="AH4" s="238">
        <v>1</v>
      </c>
      <c r="AI4" s="238">
        <v>8</v>
      </c>
      <c r="AJ4" s="240">
        <v>15</v>
      </c>
      <c r="AK4" s="240">
        <v>22</v>
      </c>
      <c r="AL4" s="240">
        <v>29</v>
      </c>
      <c r="AM4" s="240">
        <v>5</v>
      </c>
      <c r="AN4" s="240">
        <v>12</v>
      </c>
      <c r="AO4" s="240">
        <v>19</v>
      </c>
      <c r="AP4" s="240">
        <v>26</v>
      </c>
      <c r="AQ4" s="240">
        <v>3</v>
      </c>
      <c r="AR4" s="240">
        <v>10</v>
      </c>
      <c r="AS4" s="240">
        <v>17</v>
      </c>
      <c r="AT4" s="325">
        <v>24</v>
      </c>
      <c r="AU4" s="241">
        <v>31</v>
      </c>
      <c r="AV4" s="242">
        <v>7</v>
      </c>
      <c r="AW4" s="242">
        <v>14</v>
      </c>
      <c r="AX4" s="242">
        <v>21</v>
      </c>
      <c r="AY4" s="243">
        <v>28</v>
      </c>
      <c r="AZ4" s="243">
        <v>5</v>
      </c>
      <c r="BA4" s="243">
        <v>12</v>
      </c>
      <c r="BB4" s="243">
        <v>19</v>
      </c>
      <c r="BC4" s="243">
        <v>26</v>
      </c>
      <c r="BD4" s="243">
        <v>2</v>
      </c>
      <c r="BE4" s="243">
        <v>9</v>
      </c>
      <c r="BF4" s="243">
        <v>16</v>
      </c>
      <c r="BG4" s="244">
        <v>23</v>
      </c>
      <c r="BH4" s="245">
        <v>30</v>
      </c>
    </row>
    <row r="5" spans="1:60" ht="35.25" customHeight="1" x14ac:dyDescent="0.5">
      <c r="A5" s="316" t="s">
        <v>34</v>
      </c>
      <c r="B5" s="116"/>
      <c r="C5" s="116"/>
      <c r="D5" s="117"/>
      <c r="E5" s="272">
        <v>14</v>
      </c>
      <c r="F5" s="117"/>
      <c r="G5" s="28">
        <v>26</v>
      </c>
      <c r="H5" s="57"/>
      <c r="I5" s="57"/>
      <c r="J5" s="28"/>
      <c r="K5" s="101"/>
      <c r="L5" s="28">
        <v>1</v>
      </c>
      <c r="M5" s="28"/>
      <c r="N5" s="28">
        <v>18</v>
      </c>
      <c r="O5" s="101"/>
      <c r="P5" s="28"/>
      <c r="Q5" s="99"/>
      <c r="R5" s="273">
        <v>15</v>
      </c>
      <c r="S5" s="101"/>
      <c r="T5" s="104"/>
      <c r="U5" s="107">
        <v>3</v>
      </c>
      <c r="V5" s="104"/>
      <c r="W5" s="107">
        <v>16</v>
      </c>
      <c r="X5" s="104"/>
      <c r="Y5" s="104"/>
      <c r="Z5" s="101"/>
      <c r="AA5" s="99"/>
      <c r="AB5" s="57"/>
      <c r="AC5" s="57"/>
      <c r="AD5" s="99"/>
      <c r="AE5" s="99"/>
      <c r="AF5" s="99"/>
      <c r="AG5" s="99"/>
      <c r="AH5" s="99"/>
      <c r="AI5" s="100" t="s">
        <v>441</v>
      </c>
      <c r="AJ5" s="273" t="s">
        <v>442</v>
      </c>
      <c r="AK5" s="28"/>
      <c r="AL5" s="28">
        <v>31</v>
      </c>
      <c r="AM5" s="99"/>
      <c r="AN5" s="99"/>
      <c r="AO5" s="99"/>
      <c r="AP5" s="101" t="s">
        <v>443</v>
      </c>
      <c r="AQ5" s="101" t="s">
        <v>79</v>
      </c>
      <c r="AR5" s="26"/>
      <c r="AS5" s="89"/>
      <c r="AT5" s="735" t="s">
        <v>41</v>
      </c>
      <c r="AU5" s="736"/>
      <c r="AV5" s="274" t="s">
        <v>444</v>
      </c>
      <c r="AW5" s="84"/>
      <c r="AX5" s="85"/>
      <c r="AY5" s="85"/>
      <c r="AZ5" s="85"/>
      <c r="BA5" s="85"/>
      <c r="BB5" s="85"/>
      <c r="BC5" s="59"/>
      <c r="BD5" s="84"/>
      <c r="BE5" s="74"/>
      <c r="BF5" s="74"/>
      <c r="BG5" s="74"/>
      <c r="BH5" s="74"/>
    </row>
    <row r="6" spans="1:60" ht="50.25" customHeight="1" x14ac:dyDescent="0.25">
      <c r="A6" s="81" t="s">
        <v>3</v>
      </c>
      <c r="B6" s="40"/>
      <c r="C6" s="58"/>
      <c r="D6" s="58"/>
      <c r="E6" s="687" t="s">
        <v>106</v>
      </c>
      <c r="F6" s="687"/>
      <c r="G6" s="687"/>
      <c r="H6" s="687" t="s">
        <v>63</v>
      </c>
      <c r="I6" s="687"/>
      <c r="J6" s="687"/>
      <c r="K6" s="73" t="s">
        <v>380</v>
      </c>
      <c r="L6" s="57"/>
      <c r="M6" s="58"/>
      <c r="N6" s="687" t="s">
        <v>93</v>
      </c>
      <c r="O6" s="687"/>
      <c r="P6" s="687"/>
      <c r="Q6" s="73" t="s">
        <v>381</v>
      </c>
      <c r="R6" s="687" t="s">
        <v>94</v>
      </c>
      <c r="S6" s="687"/>
      <c r="T6" s="687"/>
      <c r="U6" s="687" t="s">
        <v>64</v>
      </c>
      <c r="V6" s="687"/>
      <c r="W6" s="687"/>
      <c r="X6" s="73" t="s">
        <v>382</v>
      </c>
      <c r="Y6" s="58"/>
      <c r="Z6" s="58"/>
      <c r="AA6" s="58"/>
      <c r="AB6" s="687" t="s">
        <v>98</v>
      </c>
      <c r="AC6" s="687"/>
      <c r="AD6" s="687"/>
      <c r="AE6" s="57"/>
      <c r="AF6" s="58"/>
      <c r="AG6" s="58"/>
      <c r="AH6" s="57"/>
      <c r="AI6" s="687" t="s">
        <v>99</v>
      </c>
      <c r="AJ6" s="687"/>
      <c r="AK6" s="687"/>
      <c r="AL6" s="57"/>
      <c r="AM6" s="57"/>
      <c r="AN6" s="687" t="s">
        <v>96</v>
      </c>
      <c r="AO6" s="687"/>
      <c r="AP6" s="687"/>
      <c r="AQ6" s="687" t="s">
        <v>138</v>
      </c>
      <c r="AR6" s="687"/>
      <c r="AS6" s="687"/>
      <c r="AT6" s="737"/>
      <c r="AU6" s="738"/>
      <c r="AV6" s="73" t="s">
        <v>379</v>
      </c>
      <c r="AW6" s="687" t="s">
        <v>100</v>
      </c>
      <c r="AX6" s="687"/>
      <c r="AY6" s="687"/>
      <c r="AZ6" s="73" t="s">
        <v>383</v>
      </c>
      <c r="BA6" s="687" t="s">
        <v>110</v>
      </c>
      <c r="BB6" s="687"/>
      <c r="BC6" s="687"/>
      <c r="BD6" s="58"/>
      <c r="BE6" s="57"/>
      <c r="BF6" s="38"/>
      <c r="BG6" s="38"/>
      <c r="BH6" s="38"/>
    </row>
    <row r="7" spans="1:60" ht="36.75" customHeight="1" x14ac:dyDescent="0.25">
      <c r="A7" s="81" t="s">
        <v>2</v>
      </c>
      <c r="B7" s="40"/>
      <c r="C7" s="34"/>
      <c r="D7" s="34"/>
      <c r="E7" s="53">
        <v>25</v>
      </c>
      <c r="F7" s="53">
        <v>25</v>
      </c>
      <c r="G7" s="53">
        <v>25</v>
      </c>
      <c r="H7" s="112">
        <v>25</v>
      </c>
      <c r="I7" s="53">
        <v>25</v>
      </c>
      <c r="J7" s="53">
        <v>25</v>
      </c>
      <c r="K7" s="53">
        <v>25</v>
      </c>
      <c r="L7" s="34"/>
      <c r="M7" s="34"/>
      <c r="N7" s="156">
        <v>25</v>
      </c>
      <c r="O7" s="156">
        <v>25</v>
      </c>
      <c r="P7" s="53">
        <v>25</v>
      </c>
      <c r="Q7" s="53">
        <v>25</v>
      </c>
      <c r="R7" s="53">
        <v>25</v>
      </c>
      <c r="S7" s="53">
        <v>25</v>
      </c>
      <c r="T7" s="53">
        <v>25</v>
      </c>
      <c r="U7" s="53">
        <v>25</v>
      </c>
      <c r="V7" s="53">
        <v>25</v>
      </c>
      <c r="W7" s="53">
        <v>25</v>
      </c>
      <c r="X7" s="53">
        <v>25</v>
      </c>
      <c r="Y7" s="58"/>
      <c r="Z7" s="58"/>
      <c r="AA7" s="58"/>
      <c r="AB7" s="53">
        <v>25</v>
      </c>
      <c r="AC7" s="53">
        <v>25</v>
      </c>
      <c r="AD7" s="53">
        <v>25</v>
      </c>
      <c r="AF7" s="53"/>
      <c r="AG7" s="53"/>
      <c r="AH7" s="57"/>
      <c r="AI7" s="53">
        <v>25</v>
      </c>
      <c r="AJ7" s="53">
        <v>25</v>
      </c>
      <c r="AK7" s="53">
        <v>25</v>
      </c>
      <c r="AL7" s="57"/>
      <c r="AM7" s="57"/>
      <c r="AN7" s="53">
        <v>25</v>
      </c>
      <c r="AO7" s="53">
        <v>25</v>
      </c>
      <c r="AP7" s="53">
        <v>25</v>
      </c>
      <c r="AQ7" s="53">
        <v>25</v>
      </c>
      <c r="AR7" s="53">
        <v>25</v>
      </c>
      <c r="AS7" s="53">
        <v>25</v>
      </c>
      <c r="AT7" s="737"/>
      <c r="AU7" s="738"/>
      <c r="AV7" s="53">
        <v>25</v>
      </c>
      <c r="AW7" s="53">
        <v>25</v>
      </c>
      <c r="AX7" s="53">
        <v>25</v>
      </c>
      <c r="AY7" s="53">
        <v>25</v>
      </c>
      <c r="AZ7" s="53">
        <v>25</v>
      </c>
      <c r="BA7" s="53">
        <v>25</v>
      </c>
      <c r="BB7" s="53">
        <v>25</v>
      </c>
      <c r="BC7" s="53">
        <v>25</v>
      </c>
      <c r="BD7" s="58"/>
      <c r="BE7" s="57"/>
      <c r="BF7" s="38"/>
      <c r="BG7" s="38"/>
      <c r="BH7" s="38"/>
    </row>
    <row r="8" spans="1:60" ht="51.75" customHeight="1" x14ac:dyDescent="0.25">
      <c r="A8" s="81" t="s">
        <v>3</v>
      </c>
      <c r="B8" s="40"/>
      <c r="C8" s="698" t="s">
        <v>65</v>
      </c>
      <c r="D8" s="698"/>
      <c r="E8" s="53"/>
      <c r="F8" s="57"/>
      <c r="G8" s="57"/>
      <c r="H8" s="54"/>
      <c r="I8" s="53"/>
      <c r="J8" s="53"/>
      <c r="K8" s="53"/>
      <c r="L8" s="752" t="s">
        <v>112</v>
      </c>
      <c r="M8" s="752"/>
      <c r="N8" s="53"/>
      <c r="O8" s="57"/>
      <c r="P8" s="698" t="s">
        <v>140</v>
      </c>
      <c r="Q8" s="698"/>
      <c r="R8" s="57"/>
      <c r="S8" s="57"/>
      <c r="T8" s="57"/>
      <c r="U8" s="57"/>
      <c r="V8" s="57"/>
      <c r="W8" s="323"/>
      <c r="X8" s="323"/>
      <c r="Y8" s="57"/>
      <c r="Z8" s="53"/>
      <c r="AA8" s="53"/>
      <c r="AB8" s="53"/>
      <c r="AC8" s="53"/>
      <c r="AD8" s="57"/>
      <c r="AE8" s="40"/>
      <c r="AF8" s="40"/>
      <c r="AG8" s="64"/>
      <c r="AH8" s="64"/>
      <c r="AI8" s="64"/>
      <c r="AJ8" s="64"/>
      <c r="AK8" s="57"/>
      <c r="AL8" s="57"/>
      <c r="AM8" s="57"/>
      <c r="AN8" s="40"/>
      <c r="AO8" s="297"/>
      <c r="AP8" s="297"/>
      <c r="AQ8" s="53"/>
      <c r="AR8" s="70"/>
      <c r="AS8" s="70"/>
      <c r="AT8" s="737"/>
      <c r="AU8" s="738"/>
      <c r="AV8" s="57"/>
      <c r="AW8" s="57"/>
      <c r="AX8" s="297"/>
      <c r="AY8" s="297"/>
      <c r="AZ8" s="57"/>
      <c r="BA8" s="57"/>
      <c r="BB8" s="57"/>
      <c r="BC8" s="57"/>
      <c r="BD8" s="57"/>
      <c r="BE8" s="57"/>
      <c r="BF8" s="38" t="s">
        <v>591</v>
      </c>
      <c r="BG8" s="38"/>
      <c r="BH8" s="38"/>
    </row>
    <row r="9" spans="1:60" ht="33.75" customHeight="1" x14ac:dyDescent="0.25">
      <c r="A9" s="81" t="s">
        <v>2</v>
      </c>
      <c r="B9" s="40"/>
      <c r="C9" s="34">
        <v>25</v>
      </c>
      <c r="D9" s="34">
        <v>25</v>
      </c>
      <c r="E9" s="53"/>
      <c r="F9" s="53"/>
      <c r="G9" s="53"/>
      <c r="H9" s="54"/>
      <c r="I9" s="53"/>
      <c r="J9" s="53"/>
      <c r="K9" s="53"/>
      <c r="L9" s="34">
        <v>25</v>
      </c>
      <c r="M9" s="34">
        <v>25</v>
      </c>
      <c r="N9" s="53"/>
      <c r="O9" s="57"/>
      <c r="P9" s="53">
        <v>25</v>
      </c>
      <c r="Q9" s="53">
        <v>25</v>
      </c>
      <c r="R9" s="57"/>
      <c r="S9" s="57"/>
      <c r="T9" s="57"/>
      <c r="U9" s="53"/>
      <c r="V9" s="57"/>
      <c r="W9" s="322"/>
      <c r="X9" s="322"/>
      <c r="Y9" s="57"/>
      <c r="Z9" s="53"/>
      <c r="AA9" s="53"/>
      <c r="AB9" s="53"/>
      <c r="AC9" s="53"/>
      <c r="AD9" s="57"/>
      <c r="AE9" s="53"/>
      <c r="AF9" s="53"/>
      <c r="AG9" s="53"/>
      <c r="AH9" s="53"/>
      <c r="AI9" s="53"/>
      <c r="AJ9" s="53"/>
      <c r="AK9" s="57"/>
      <c r="AL9" s="57"/>
      <c r="AM9" s="57"/>
      <c r="AN9" s="156"/>
      <c r="AO9" s="53"/>
      <c r="AP9" s="53"/>
      <c r="AQ9" s="53"/>
      <c r="AR9" s="53"/>
      <c r="AS9" s="53"/>
      <c r="AT9" s="737"/>
      <c r="AU9" s="738"/>
      <c r="AV9" s="57"/>
      <c r="AW9" s="57"/>
      <c r="AX9" s="156"/>
      <c r="AY9" s="53"/>
      <c r="AZ9" s="57"/>
      <c r="BA9" s="57"/>
      <c r="BB9" s="57"/>
      <c r="BC9" s="57"/>
      <c r="BD9" s="111"/>
      <c r="BE9" s="57"/>
      <c r="BF9" s="38"/>
      <c r="BG9" s="38"/>
      <c r="BH9" s="38"/>
    </row>
    <row r="10" spans="1:60" ht="49.5" customHeight="1" x14ac:dyDescent="0.25">
      <c r="A10" s="82" t="s">
        <v>60</v>
      </c>
      <c r="B10" s="65"/>
      <c r="C10" s="751" t="s">
        <v>122</v>
      </c>
      <c r="D10" s="751"/>
      <c r="E10" s="57"/>
      <c r="F10" s="57"/>
      <c r="G10" s="57"/>
      <c r="H10" s="57"/>
      <c r="I10" s="63"/>
      <c r="J10" s="57"/>
      <c r="K10" s="690" t="s">
        <v>108</v>
      </c>
      <c r="L10" s="690"/>
      <c r="M10" s="690"/>
      <c r="N10" s="64"/>
      <c r="O10" s="57"/>
      <c r="P10" s="57"/>
      <c r="Q10" s="66"/>
      <c r="R10" s="741" t="s">
        <v>103</v>
      </c>
      <c r="S10" s="742"/>
      <c r="T10" s="742"/>
      <c r="U10" s="57"/>
      <c r="V10" s="110"/>
      <c r="W10" s="38"/>
      <c r="X10" s="38"/>
      <c r="Y10" s="743" t="s">
        <v>102</v>
      </c>
      <c r="Z10" s="744"/>
      <c r="AA10" s="745"/>
      <c r="AB10" s="157"/>
      <c r="AC10" s="157"/>
      <c r="AD10" s="57"/>
      <c r="AE10" s="746" t="s">
        <v>141</v>
      </c>
      <c r="AF10" s="747"/>
      <c r="AG10" s="748"/>
      <c r="AH10" s="157"/>
      <c r="AI10" s="157"/>
      <c r="AJ10" s="37"/>
      <c r="AK10" s="36"/>
      <c r="AL10" s="57"/>
      <c r="AM10" s="57"/>
      <c r="AN10" s="68"/>
      <c r="AO10" s="63"/>
      <c r="AP10" s="57"/>
      <c r="AQ10" s="690" t="s">
        <v>97</v>
      </c>
      <c r="AR10" s="690"/>
      <c r="AS10" s="690"/>
      <c r="AT10" s="737"/>
      <c r="AU10" s="738"/>
      <c r="AV10" s="57"/>
      <c r="AW10" s="57"/>
      <c r="AX10" s="57"/>
      <c r="AY10" s="57"/>
      <c r="AZ10" s="35"/>
      <c r="BA10" s="63"/>
      <c r="BB10" s="690" t="s">
        <v>109</v>
      </c>
      <c r="BC10" s="690"/>
      <c r="BD10" s="690"/>
      <c r="BE10" s="63"/>
      <c r="BF10" s="63"/>
      <c r="BG10" s="63"/>
      <c r="BH10" s="38"/>
    </row>
    <row r="11" spans="1:60" ht="31.5" customHeight="1" x14ac:dyDescent="0.25">
      <c r="A11" s="81" t="s">
        <v>2</v>
      </c>
      <c r="B11" s="65"/>
      <c r="C11" s="67">
        <v>25</v>
      </c>
      <c r="D11" s="37">
        <v>25</v>
      </c>
      <c r="E11" s="57"/>
      <c r="F11" s="57"/>
      <c r="G11" s="57"/>
      <c r="H11" s="57"/>
      <c r="I11" s="63"/>
      <c r="J11" s="57"/>
      <c r="K11" s="34">
        <v>25</v>
      </c>
      <c r="L11" s="34">
        <v>25</v>
      </c>
      <c r="M11" s="34">
        <v>25</v>
      </c>
      <c r="N11" s="64"/>
      <c r="O11" s="64"/>
      <c r="P11" s="56"/>
      <c r="Q11" s="66"/>
      <c r="R11" s="61">
        <v>25</v>
      </c>
      <c r="S11" s="62">
        <v>25</v>
      </c>
      <c r="T11" s="277">
        <v>25</v>
      </c>
      <c r="U11" s="57"/>
      <c r="V11" s="55"/>
      <c r="W11" s="68"/>
      <c r="X11" s="68"/>
      <c r="Y11" s="109">
        <v>25</v>
      </c>
      <c r="Z11" s="60">
        <v>25</v>
      </c>
      <c r="AA11" s="61">
        <v>25</v>
      </c>
      <c r="AB11" s="67"/>
      <c r="AC11" s="67"/>
      <c r="AD11" s="57"/>
      <c r="AE11" s="67">
        <v>25</v>
      </c>
      <c r="AF11" s="67">
        <v>25</v>
      </c>
      <c r="AG11" s="278">
        <v>25</v>
      </c>
      <c r="AH11" s="55"/>
      <c r="AI11" s="55"/>
      <c r="AJ11" s="37"/>
      <c r="AK11" s="36"/>
      <c r="AL11" s="53"/>
      <c r="AM11" s="53"/>
      <c r="AN11" s="68"/>
      <c r="AO11" s="63"/>
      <c r="AP11" s="57"/>
      <c r="AQ11" s="109">
        <v>25</v>
      </c>
      <c r="AR11" s="34">
        <v>25</v>
      </c>
      <c r="AS11" s="34">
        <v>25</v>
      </c>
      <c r="AT11" s="737"/>
      <c r="AU11" s="738"/>
      <c r="AV11" s="57"/>
      <c r="AW11" s="57"/>
      <c r="AX11" s="57"/>
      <c r="AY11" s="57"/>
      <c r="AZ11" s="72"/>
      <c r="BA11" s="60"/>
      <c r="BB11" s="60">
        <v>25</v>
      </c>
      <c r="BC11" s="60">
        <v>25</v>
      </c>
      <c r="BD11" s="60">
        <v>25</v>
      </c>
      <c r="BE11" s="38"/>
      <c r="BF11" s="57"/>
      <c r="BG11" s="57"/>
      <c r="BH11" s="38"/>
    </row>
    <row r="12" spans="1:60" ht="48" customHeight="1" x14ac:dyDescent="0.25">
      <c r="A12" s="83" t="s">
        <v>61</v>
      </c>
      <c r="B12" s="67"/>
      <c r="C12" s="57"/>
      <c r="D12" s="57"/>
      <c r="E12" s="57"/>
      <c r="F12" s="68"/>
      <c r="G12" s="68"/>
      <c r="H12" s="57"/>
      <c r="I12" s="688" t="s">
        <v>107</v>
      </c>
      <c r="J12" s="688"/>
      <c r="K12" s="118"/>
      <c r="L12" s="57"/>
      <c r="M12" s="57"/>
      <c r="N12" s="289"/>
      <c r="O12" s="119" t="s">
        <v>113</v>
      </c>
      <c r="P12" s="119" t="s">
        <v>139</v>
      </c>
      <c r="Q12" s="69"/>
      <c r="R12" s="38"/>
      <c r="S12" s="38"/>
      <c r="T12" s="118"/>
      <c r="U12" s="749" t="s">
        <v>95</v>
      </c>
      <c r="V12" s="750"/>
      <c r="W12" s="57"/>
      <c r="X12" s="57"/>
      <c r="Y12" s="57"/>
      <c r="Z12" s="57"/>
      <c r="AA12" s="57"/>
      <c r="AB12" s="120"/>
      <c r="AC12" s="57"/>
      <c r="AD12" s="289"/>
      <c r="AE12" s="57"/>
      <c r="AF12" s="57"/>
      <c r="AG12" s="57"/>
      <c r="AH12" s="57"/>
      <c r="AI12" s="55"/>
      <c r="AJ12" s="57"/>
      <c r="AK12" s="57"/>
      <c r="AL12" s="688" t="s">
        <v>101</v>
      </c>
      <c r="AM12" s="688"/>
      <c r="AN12" s="57"/>
      <c r="AO12" s="57"/>
      <c r="AP12" s="119" t="s">
        <v>517</v>
      </c>
      <c r="AQ12" s="57"/>
      <c r="AR12" s="71"/>
      <c r="AS12" s="57"/>
      <c r="AT12" s="737"/>
      <c r="AU12" s="738"/>
      <c r="AV12" s="689" t="s">
        <v>142</v>
      </c>
      <c r="AW12" s="689"/>
      <c r="AX12" s="119" t="s">
        <v>143</v>
      </c>
      <c r="AY12" s="119" t="s">
        <v>144</v>
      </c>
      <c r="AZ12" s="688" t="s">
        <v>111</v>
      </c>
      <c r="BA12" s="688"/>
      <c r="BB12" s="64"/>
      <c r="BC12" s="64"/>
      <c r="BD12" s="57"/>
      <c r="BE12" s="57"/>
      <c r="BF12" s="57"/>
      <c r="BG12" s="57"/>
      <c r="BH12" s="38"/>
    </row>
    <row r="13" spans="1:60" ht="28.5" customHeight="1" x14ac:dyDescent="0.25">
      <c r="A13" s="324" t="s">
        <v>2</v>
      </c>
      <c r="B13" s="298"/>
      <c r="C13" s="213"/>
      <c r="D13" s="213"/>
      <c r="E13" s="213"/>
      <c r="F13" s="299"/>
      <c r="G13" s="299"/>
      <c r="H13" s="298"/>
      <c r="I13" s="300">
        <v>25</v>
      </c>
      <c r="J13" s="300">
        <v>25</v>
      </c>
      <c r="K13" s="300"/>
      <c r="L13" s="301"/>
      <c r="M13" s="302"/>
      <c r="N13" s="303"/>
      <c r="O13" s="303">
        <v>25</v>
      </c>
      <c r="P13" s="304">
        <v>25</v>
      </c>
      <c r="Q13" s="300"/>
      <c r="R13" s="299"/>
      <c r="S13" s="299"/>
      <c r="T13" s="300"/>
      <c r="U13" s="300">
        <v>25</v>
      </c>
      <c r="V13" s="305">
        <v>25</v>
      </c>
      <c r="W13" s="213"/>
      <c r="X13" s="306"/>
      <c r="Y13" s="213"/>
      <c r="Z13" s="213"/>
      <c r="AA13" s="213"/>
      <c r="AB13" s="302"/>
      <c r="AC13" s="213"/>
      <c r="AD13" s="307"/>
      <c r="AE13" s="213"/>
      <c r="AF13" s="213"/>
      <c r="AG13" s="213"/>
      <c r="AH13" s="213"/>
      <c r="AI13" s="308"/>
      <c r="AJ13" s="213"/>
      <c r="AK13" s="57"/>
      <c r="AL13" s="309">
        <v>25</v>
      </c>
      <c r="AM13" s="310">
        <v>25</v>
      </c>
      <c r="AN13" s="57"/>
      <c r="AO13" s="57"/>
      <c r="AP13" s="303">
        <v>25</v>
      </c>
      <c r="AQ13" s="303"/>
      <c r="AR13" s="311"/>
      <c r="AS13" s="213"/>
      <c r="AT13" s="737"/>
      <c r="AU13" s="738"/>
      <c r="AV13" s="303">
        <v>25</v>
      </c>
      <c r="AW13" s="303">
        <v>25</v>
      </c>
      <c r="AX13" s="303">
        <v>25</v>
      </c>
      <c r="AY13" s="303">
        <v>25</v>
      </c>
      <c r="AZ13" s="312">
        <v>25</v>
      </c>
      <c r="BA13" s="312">
        <v>25</v>
      </c>
      <c r="BB13" s="299"/>
      <c r="BC13" s="299"/>
      <c r="BD13" s="313"/>
      <c r="BE13" s="314"/>
      <c r="BF13" s="314"/>
      <c r="BG13" s="314"/>
      <c r="BH13" s="314"/>
    </row>
    <row r="14" spans="1:60" ht="28.5" customHeight="1" x14ac:dyDescent="0.25">
      <c r="A14" s="733" t="s">
        <v>8</v>
      </c>
      <c r="B14" s="298"/>
      <c r="C14" s="213"/>
      <c r="D14" s="213"/>
      <c r="E14" s="213"/>
      <c r="F14" s="299"/>
      <c r="G14" s="299"/>
      <c r="H14" s="298"/>
      <c r="I14" s="300"/>
      <c r="J14" s="300"/>
      <c r="K14" s="300"/>
      <c r="L14" s="301"/>
      <c r="M14" s="302"/>
      <c r="N14" s="303"/>
      <c r="O14" s="303"/>
      <c r="P14" s="304"/>
      <c r="Q14" s="300"/>
      <c r="R14" s="299"/>
      <c r="S14" s="299"/>
      <c r="T14" s="300"/>
      <c r="U14" s="300"/>
      <c r="V14" s="305"/>
      <c r="W14" s="57"/>
      <c r="X14" s="34"/>
      <c r="Y14" s="57"/>
      <c r="Z14" s="57"/>
      <c r="AA14" s="57"/>
      <c r="AB14" s="66"/>
      <c r="AC14" s="57"/>
      <c r="AD14" s="70"/>
      <c r="AE14" s="57"/>
      <c r="AF14" s="57"/>
      <c r="AG14" s="57"/>
      <c r="AH14" s="695" t="s">
        <v>512</v>
      </c>
      <c r="AI14" s="695"/>
      <c r="AJ14" s="695"/>
      <c r="AK14" s="695"/>
      <c r="AL14" s="695"/>
      <c r="AM14" s="695"/>
      <c r="AN14" s="695"/>
      <c r="AO14" s="695"/>
      <c r="AP14" s="695"/>
      <c r="AQ14" s="695"/>
      <c r="AR14" s="695"/>
      <c r="AS14" s="695"/>
      <c r="AT14" s="737"/>
      <c r="AU14" s="738"/>
      <c r="AV14" s="53"/>
      <c r="AW14" s="53"/>
      <c r="AX14" s="53"/>
      <c r="AY14" s="53"/>
      <c r="AZ14" s="53"/>
      <c r="BA14" s="53"/>
      <c r="BB14" s="68"/>
      <c r="BC14" s="68"/>
      <c r="BD14" s="326"/>
      <c r="BE14" s="38"/>
      <c r="BF14" s="38"/>
      <c r="BG14" s="38"/>
      <c r="BH14" s="38"/>
    </row>
    <row r="15" spans="1:60" ht="33" customHeight="1" x14ac:dyDescent="0.25">
      <c r="A15" s="734"/>
      <c r="B15" s="67"/>
      <c r="C15" s="57"/>
      <c r="D15" s="57"/>
      <c r="E15" s="57"/>
      <c r="F15" s="68"/>
      <c r="G15" s="68"/>
      <c r="H15" s="67"/>
      <c r="I15" s="69"/>
      <c r="J15" s="69"/>
      <c r="K15" s="69"/>
      <c r="L15" s="58"/>
      <c r="M15" s="66"/>
      <c r="N15" s="53"/>
      <c r="O15" s="53"/>
      <c r="P15" s="156"/>
      <c r="Q15" s="69"/>
      <c r="R15" s="68"/>
      <c r="S15" s="68"/>
      <c r="T15" s="69"/>
      <c r="U15" s="69"/>
      <c r="V15" s="109"/>
      <c r="W15" s="692" t="s">
        <v>511</v>
      </c>
      <c r="X15" s="693"/>
      <c r="Y15" s="693"/>
      <c r="Z15" s="693"/>
      <c r="AA15" s="693"/>
      <c r="AB15" s="693"/>
      <c r="AC15" s="693"/>
      <c r="AD15" s="693"/>
      <c r="AE15" s="693"/>
      <c r="AF15" s="693"/>
      <c r="AG15" s="693"/>
      <c r="AH15" s="694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737"/>
      <c r="AU15" s="738"/>
      <c r="AV15" s="696" t="s">
        <v>513</v>
      </c>
      <c r="AW15" s="697"/>
      <c r="AX15" s="697"/>
      <c r="AY15" s="697"/>
      <c r="AZ15" s="697"/>
      <c r="BA15" s="697"/>
      <c r="BB15" s="697"/>
      <c r="BC15" s="697"/>
      <c r="BD15" s="697"/>
      <c r="BE15" s="697"/>
      <c r="BF15" s="697"/>
      <c r="BG15" s="697"/>
      <c r="BH15" s="697"/>
    </row>
    <row r="16" spans="1:60" ht="28.5" customHeight="1" x14ac:dyDescent="0.25">
      <c r="A16" s="315" t="s">
        <v>2</v>
      </c>
      <c r="B16" s="67"/>
      <c r="C16" s="57"/>
      <c r="D16" s="57"/>
      <c r="E16" s="57"/>
      <c r="F16" s="68"/>
      <c r="G16" s="68"/>
      <c r="H16" s="67"/>
      <c r="I16" s="69"/>
      <c r="J16" s="69"/>
      <c r="K16" s="69"/>
      <c r="L16" s="58"/>
      <c r="M16" s="66"/>
      <c r="N16" s="53"/>
      <c r="O16" s="53"/>
      <c r="P16" s="156"/>
      <c r="Q16" s="69"/>
      <c r="R16" s="68"/>
      <c r="S16" s="68"/>
      <c r="T16" s="69"/>
      <c r="U16" s="69"/>
      <c r="V16" s="109"/>
      <c r="W16" s="317">
        <v>29</v>
      </c>
      <c r="X16" s="277">
        <v>29</v>
      </c>
      <c r="Y16" s="318">
        <v>29</v>
      </c>
      <c r="Z16" s="277">
        <v>29</v>
      </c>
      <c r="AA16" s="277">
        <v>29</v>
      </c>
      <c r="AB16" s="277">
        <v>29</v>
      </c>
      <c r="AC16" s="277">
        <v>29</v>
      </c>
      <c r="AD16" s="317">
        <v>29</v>
      </c>
      <c r="AE16" s="277">
        <v>29</v>
      </c>
      <c r="AF16" s="319">
        <v>29</v>
      </c>
      <c r="AG16" s="319">
        <v>29</v>
      </c>
      <c r="AH16" s="320">
        <v>57</v>
      </c>
      <c r="AI16" s="39">
        <v>28</v>
      </c>
      <c r="AJ16" s="109">
        <v>28</v>
      </c>
      <c r="AK16" s="53">
        <v>28</v>
      </c>
      <c r="AL16" s="53">
        <v>28</v>
      </c>
      <c r="AM16" s="321">
        <v>28</v>
      </c>
      <c r="AN16" s="111">
        <v>28</v>
      </c>
      <c r="AO16" s="39">
        <v>28</v>
      </c>
      <c r="AP16" s="109">
        <v>28</v>
      </c>
      <c r="AQ16" s="53">
        <v>28</v>
      </c>
      <c r="AR16" s="53">
        <v>28</v>
      </c>
      <c r="AS16" s="321">
        <v>28</v>
      </c>
      <c r="AT16" s="737"/>
      <c r="AU16" s="738"/>
      <c r="AV16" s="317">
        <v>29</v>
      </c>
      <c r="AW16" s="277">
        <v>29</v>
      </c>
      <c r="AX16" s="318">
        <v>29</v>
      </c>
      <c r="AY16" s="277">
        <v>29</v>
      </c>
      <c r="AZ16" s="277">
        <v>29</v>
      </c>
      <c r="BA16" s="277">
        <v>29</v>
      </c>
      <c r="BB16" s="277">
        <v>29</v>
      </c>
      <c r="BC16" s="317">
        <v>29</v>
      </c>
      <c r="BD16" s="277">
        <v>29</v>
      </c>
      <c r="BE16" s="319">
        <v>29</v>
      </c>
      <c r="BF16" s="319">
        <v>29</v>
      </c>
      <c r="BG16" s="320">
        <v>29</v>
      </c>
      <c r="BH16" s="277">
        <v>29</v>
      </c>
    </row>
    <row r="17" spans="1:60" ht="33.75" customHeight="1" x14ac:dyDescent="0.25">
      <c r="A17" s="114" t="s">
        <v>62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70"/>
      <c r="N17" s="289"/>
      <c r="O17" s="289"/>
      <c r="P17" s="58"/>
      <c r="Q17" s="684" t="s">
        <v>479</v>
      </c>
      <c r="R17" s="685"/>
      <c r="S17" s="685"/>
      <c r="T17" s="685"/>
      <c r="U17" s="685"/>
      <c r="V17" s="685"/>
      <c r="W17" s="685"/>
      <c r="X17" s="685"/>
      <c r="Y17" s="685"/>
      <c r="Z17" s="685"/>
      <c r="AA17" s="685"/>
      <c r="AB17" s="686"/>
      <c r="AC17" s="58"/>
      <c r="AD17" s="684" t="s">
        <v>480</v>
      </c>
      <c r="AE17" s="685"/>
      <c r="AF17" s="685"/>
      <c r="AG17" s="685"/>
      <c r="AH17" s="685"/>
      <c r="AI17" s="685"/>
      <c r="AJ17" s="685"/>
      <c r="AK17" s="685"/>
      <c r="AL17" s="685"/>
      <c r="AM17" s="685"/>
      <c r="AN17" s="685"/>
      <c r="AO17" s="686"/>
      <c r="AP17" s="58"/>
      <c r="AQ17" s="58"/>
      <c r="AR17" s="58"/>
      <c r="AS17" s="57"/>
      <c r="AT17" s="737"/>
      <c r="AU17" s="738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</row>
    <row r="18" spans="1:60" ht="33.75" customHeight="1" x14ac:dyDescent="0.25">
      <c r="A18" s="81" t="s">
        <v>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70"/>
      <c r="N18" s="53"/>
      <c r="O18" s="156"/>
      <c r="P18" s="58"/>
      <c r="Q18" s="288">
        <v>35</v>
      </c>
      <c r="R18" s="288">
        <v>35</v>
      </c>
      <c r="S18" s="288">
        <v>35</v>
      </c>
      <c r="T18" s="288">
        <v>35</v>
      </c>
      <c r="U18" s="288">
        <v>35</v>
      </c>
      <c r="V18" s="288">
        <v>35</v>
      </c>
      <c r="W18" s="288">
        <v>35</v>
      </c>
      <c r="X18" s="288">
        <v>35</v>
      </c>
      <c r="Y18" s="288">
        <v>35</v>
      </c>
      <c r="Z18" s="288">
        <v>35</v>
      </c>
      <c r="AA18" s="288">
        <v>35</v>
      </c>
      <c r="AB18" s="288">
        <v>35</v>
      </c>
      <c r="AC18" s="58"/>
      <c r="AD18" s="288">
        <v>35</v>
      </c>
      <c r="AE18" s="288">
        <v>35</v>
      </c>
      <c r="AF18" s="288">
        <v>35</v>
      </c>
      <c r="AG18" s="288">
        <v>35</v>
      </c>
      <c r="AH18" s="288">
        <v>35</v>
      </c>
      <c r="AI18" s="288">
        <v>35</v>
      </c>
      <c r="AJ18" s="288">
        <v>35</v>
      </c>
      <c r="AK18" s="288">
        <v>35</v>
      </c>
      <c r="AL18" s="288">
        <v>35</v>
      </c>
      <c r="AM18" s="288">
        <v>35</v>
      </c>
      <c r="AN18" s="288">
        <v>35</v>
      </c>
      <c r="AO18" s="288">
        <v>35</v>
      </c>
      <c r="AP18" s="58"/>
      <c r="AQ18" s="58"/>
      <c r="AR18" s="58"/>
      <c r="AS18" s="57"/>
      <c r="AT18" s="737"/>
      <c r="AU18" s="738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</row>
    <row r="19" spans="1:60" ht="59.25" customHeight="1" x14ac:dyDescent="0.5">
      <c r="A19" s="115" t="s">
        <v>10</v>
      </c>
      <c r="B19" s="327">
        <f t="shared" ref="B19:O19" si="3">53-B3</f>
        <v>53</v>
      </c>
      <c r="C19" s="327">
        <f t="shared" si="3"/>
        <v>3</v>
      </c>
      <c r="D19" s="327">
        <f t="shared" si="3"/>
        <v>3</v>
      </c>
      <c r="E19" s="327">
        <f t="shared" si="3"/>
        <v>28</v>
      </c>
      <c r="F19" s="327">
        <f t="shared" si="3"/>
        <v>28</v>
      </c>
      <c r="G19" s="327">
        <f t="shared" si="3"/>
        <v>28</v>
      </c>
      <c r="H19" s="327">
        <f t="shared" si="3"/>
        <v>28</v>
      </c>
      <c r="I19" s="327">
        <f t="shared" si="3"/>
        <v>3</v>
      </c>
      <c r="J19" s="327">
        <f t="shared" si="3"/>
        <v>3</v>
      </c>
      <c r="K19" s="327">
        <f t="shared" si="3"/>
        <v>3</v>
      </c>
      <c r="L19" s="327">
        <f t="shared" si="3"/>
        <v>3</v>
      </c>
      <c r="M19" s="327">
        <f t="shared" si="3"/>
        <v>3</v>
      </c>
      <c r="N19" s="327">
        <f t="shared" si="3"/>
        <v>28</v>
      </c>
      <c r="O19" s="327">
        <f t="shared" si="3"/>
        <v>3</v>
      </c>
      <c r="P19" s="328">
        <f>55-P3</f>
        <v>-20</v>
      </c>
      <c r="Q19" s="328">
        <f t="shared" ref="Q19:AS19" si="4">55-Q3</f>
        <v>-30</v>
      </c>
      <c r="R19" s="328">
        <f t="shared" si="4"/>
        <v>-30</v>
      </c>
      <c r="S19" s="328">
        <f t="shared" si="4"/>
        <v>-30</v>
      </c>
      <c r="T19" s="328">
        <f t="shared" si="4"/>
        <v>-30</v>
      </c>
      <c r="U19" s="328">
        <f t="shared" si="4"/>
        <v>-30</v>
      </c>
      <c r="V19" s="328">
        <f t="shared" si="4"/>
        <v>-30</v>
      </c>
      <c r="W19" s="328">
        <f t="shared" si="4"/>
        <v>-34</v>
      </c>
      <c r="X19" s="328">
        <f t="shared" si="4"/>
        <v>-34</v>
      </c>
      <c r="Y19" s="328">
        <f t="shared" si="4"/>
        <v>-34</v>
      </c>
      <c r="Z19" s="328">
        <f t="shared" si="4"/>
        <v>-34</v>
      </c>
      <c r="AA19" s="328">
        <f t="shared" si="4"/>
        <v>-34</v>
      </c>
      <c r="AB19" s="328">
        <f t="shared" si="4"/>
        <v>-34</v>
      </c>
      <c r="AC19" s="328">
        <f t="shared" si="4"/>
        <v>1</v>
      </c>
      <c r="AD19" s="328">
        <f t="shared" si="4"/>
        <v>-34</v>
      </c>
      <c r="AE19" s="328">
        <f t="shared" si="4"/>
        <v>-34</v>
      </c>
      <c r="AF19" s="328">
        <f t="shared" si="4"/>
        <v>-34</v>
      </c>
      <c r="AG19" s="328">
        <f t="shared" si="4"/>
        <v>-34</v>
      </c>
      <c r="AH19" s="328">
        <f t="shared" si="4"/>
        <v>-37</v>
      </c>
      <c r="AI19" s="328">
        <f t="shared" si="4"/>
        <v>-33</v>
      </c>
      <c r="AJ19" s="328">
        <f t="shared" si="4"/>
        <v>-33</v>
      </c>
      <c r="AK19" s="328">
        <f t="shared" si="4"/>
        <v>-33</v>
      </c>
      <c r="AL19" s="328">
        <f t="shared" si="4"/>
        <v>-33</v>
      </c>
      <c r="AM19" s="328">
        <f t="shared" si="4"/>
        <v>-33</v>
      </c>
      <c r="AN19" s="328">
        <f t="shared" si="4"/>
        <v>-33</v>
      </c>
      <c r="AO19" s="328">
        <f t="shared" si="4"/>
        <v>-33</v>
      </c>
      <c r="AP19" s="328">
        <f t="shared" si="4"/>
        <v>-23</v>
      </c>
      <c r="AQ19" s="328">
        <f t="shared" si="4"/>
        <v>-23</v>
      </c>
      <c r="AR19" s="328">
        <f t="shared" si="4"/>
        <v>-23</v>
      </c>
      <c r="AS19" s="328">
        <f t="shared" si="4"/>
        <v>-23</v>
      </c>
      <c r="AT19" s="739"/>
      <c r="AU19" s="740"/>
      <c r="AV19" s="328">
        <f t="shared" ref="AV19:BH19" si="5">55-AV3</f>
        <v>-24</v>
      </c>
      <c r="AW19" s="328">
        <f t="shared" si="5"/>
        <v>-24</v>
      </c>
      <c r="AX19" s="328">
        <f t="shared" si="5"/>
        <v>-24</v>
      </c>
      <c r="AY19" s="328">
        <f t="shared" si="5"/>
        <v>-24</v>
      </c>
      <c r="AZ19" s="328">
        <f t="shared" si="5"/>
        <v>-24</v>
      </c>
      <c r="BA19" s="328">
        <f t="shared" si="5"/>
        <v>-24</v>
      </c>
      <c r="BB19" s="328">
        <f t="shared" si="5"/>
        <v>-24</v>
      </c>
      <c r="BC19" s="328">
        <f t="shared" si="5"/>
        <v>-24</v>
      </c>
      <c r="BD19" s="328">
        <f t="shared" si="5"/>
        <v>1</v>
      </c>
      <c r="BE19" s="328">
        <f t="shared" si="5"/>
        <v>26</v>
      </c>
      <c r="BF19" s="328">
        <f t="shared" si="5"/>
        <v>26</v>
      </c>
      <c r="BG19" s="328">
        <f t="shared" si="5"/>
        <v>26</v>
      </c>
      <c r="BH19" s="328">
        <f t="shared" si="5"/>
        <v>26</v>
      </c>
    </row>
    <row r="20" spans="1:60" ht="36.75" x14ac:dyDescent="0.25">
      <c r="A20" s="78"/>
    </row>
  </sheetData>
  <mergeCells count="48">
    <mergeCell ref="A14:A15"/>
    <mergeCell ref="AT5:AU19"/>
    <mergeCell ref="I12:J12"/>
    <mergeCell ref="AL12:AM12"/>
    <mergeCell ref="R10:T10"/>
    <mergeCell ref="Y10:AA10"/>
    <mergeCell ref="AE10:AG10"/>
    <mergeCell ref="U12:V12"/>
    <mergeCell ref="E6:G6"/>
    <mergeCell ref="N6:P6"/>
    <mergeCell ref="R6:T6"/>
    <mergeCell ref="U6:W6"/>
    <mergeCell ref="C10:D10"/>
    <mergeCell ref="H6:J6"/>
    <mergeCell ref="L8:M8"/>
    <mergeCell ref="K10:M10"/>
    <mergeCell ref="C8:D8"/>
    <mergeCell ref="P8:Q8"/>
    <mergeCell ref="AQ2:AU2"/>
    <mergeCell ref="A1:BH1"/>
    <mergeCell ref="BD2:BH2"/>
    <mergeCell ref="AV2:AY2"/>
    <mergeCell ref="AZ2:BC2"/>
    <mergeCell ref="Z2:AC2"/>
    <mergeCell ref="AD2:AG2"/>
    <mergeCell ref="AH2:AL2"/>
    <mergeCell ref="AM2:AP2"/>
    <mergeCell ref="B2:C2"/>
    <mergeCell ref="D2:H2"/>
    <mergeCell ref="I2:L2"/>
    <mergeCell ref="M2:P2"/>
    <mergeCell ref="Q2:T2"/>
    <mergeCell ref="U2:Y2"/>
    <mergeCell ref="W15:AH15"/>
    <mergeCell ref="AH14:AS14"/>
    <mergeCell ref="AV15:BH15"/>
    <mergeCell ref="BB10:BD10"/>
    <mergeCell ref="Q17:AB17"/>
    <mergeCell ref="AD17:AO17"/>
    <mergeCell ref="AI6:AK6"/>
    <mergeCell ref="AZ12:BA12"/>
    <mergeCell ref="AV12:AW12"/>
    <mergeCell ref="AQ10:AS10"/>
    <mergeCell ref="AW6:AY6"/>
    <mergeCell ref="BA6:BC6"/>
    <mergeCell ref="AQ6:AS6"/>
    <mergeCell ref="AN6:AP6"/>
    <mergeCell ref="AB6:AD6"/>
  </mergeCells>
  <conditionalFormatting sqref="P19">
    <cfRule type="cellIs" dxfId="2" priority="3" operator="lessThan">
      <formula>0</formula>
    </cfRule>
  </conditionalFormatting>
  <conditionalFormatting sqref="Q19:AS19">
    <cfRule type="cellIs" dxfId="1" priority="2" operator="lessThan">
      <formula>0</formula>
    </cfRule>
  </conditionalFormatting>
  <conditionalFormatting sqref="AV19:BH19">
    <cfRule type="cellIs" dxfId="0" priority="1" operator="lessThan">
      <formula>0</formula>
    </cfRule>
  </conditionalFormatting>
  <pageMargins left="0.7" right="0.7" top="0.75" bottom="0.75" header="0.3" footer="0.3"/>
  <pageSetup scale="56" fitToWidth="0" orientation="landscape" horizontalDpi="0" verticalDpi="0" r:id="rId1"/>
  <ignoredErrors>
    <ignoredError sqref="AI5 AP5:AQ5 AV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D43" zoomScaleNormal="100" workbookViewId="0">
      <selection activeCell="K57" sqref="K57"/>
    </sheetView>
  </sheetViews>
  <sheetFormatPr defaultRowHeight="15" x14ac:dyDescent="0.25"/>
  <cols>
    <col min="1" max="1" width="5.42578125" customWidth="1"/>
    <col min="3" max="3" width="35.140625" customWidth="1"/>
    <col min="4" max="5" width="8.140625" bestFit="1" customWidth="1"/>
    <col min="6" max="6" width="8.7109375" bestFit="1" customWidth="1"/>
    <col min="7" max="7" width="8.42578125" bestFit="1" customWidth="1"/>
    <col min="8" max="8" width="23" bestFit="1" customWidth="1"/>
    <col min="9" max="10" width="5.42578125" bestFit="1" customWidth="1"/>
    <col min="11" max="11" width="11.85546875" customWidth="1"/>
  </cols>
  <sheetData>
    <row r="1" spans="1:11" ht="15" customHeight="1" x14ac:dyDescent="0.25">
      <c r="A1" s="674" t="s">
        <v>601</v>
      </c>
      <c r="B1" s="674"/>
      <c r="C1" s="674"/>
      <c r="D1" s="674"/>
      <c r="E1" s="674"/>
      <c r="F1" s="674"/>
      <c r="G1" s="674"/>
      <c r="H1" s="674"/>
      <c r="I1" s="674"/>
      <c r="J1" s="674"/>
      <c r="K1" s="759"/>
    </row>
    <row r="2" spans="1:11" ht="45" x14ac:dyDescent="0.25">
      <c r="A2" s="214" t="s">
        <v>195</v>
      </c>
      <c r="B2" s="202" t="s">
        <v>178</v>
      </c>
      <c r="C2" s="173" t="s">
        <v>174</v>
      </c>
      <c r="D2" s="174" t="s">
        <v>179</v>
      </c>
      <c r="E2" s="174" t="s">
        <v>180</v>
      </c>
      <c r="F2" s="175" t="s">
        <v>181</v>
      </c>
      <c r="G2" s="176" t="s">
        <v>182</v>
      </c>
      <c r="H2" s="177" t="s">
        <v>175</v>
      </c>
      <c r="I2" s="172" t="s">
        <v>176</v>
      </c>
      <c r="J2" s="494" t="s">
        <v>177</v>
      </c>
      <c r="K2" s="545" t="s">
        <v>576</v>
      </c>
    </row>
    <row r="3" spans="1:11" ht="15" customHeight="1" x14ac:dyDescent="0.25">
      <c r="A3" s="682" t="s">
        <v>183</v>
      </c>
      <c r="B3" s="682"/>
      <c r="C3" s="197"/>
      <c r="D3" s="178"/>
      <c r="E3" s="178"/>
      <c r="F3" s="179"/>
      <c r="G3" s="180"/>
      <c r="H3" s="181"/>
      <c r="I3" s="182"/>
      <c r="J3" s="495"/>
      <c r="K3" s="233"/>
    </row>
    <row r="4" spans="1:11" ht="15.75" x14ac:dyDescent="0.25">
      <c r="A4" s="234"/>
      <c r="B4" s="235">
        <v>22601</v>
      </c>
      <c r="C4" s="198" t="s">
        <v>115</v>
      </c>
      <c r="D4" s="190" t="s">
        <v>328</v>
      </c>
      <c r="E4" s="190" t="s">
        <v>274</v>
      </c>
      <c r="F4" s="183" t="s">
        <v>71</v>
      </c>
      <c r="G4" s="228" t="s">
        <v>197</v>
      </c>
      <c r="H4" s="229" t="s">
        <v>338</v>
      </c>
      <c r="I4" s="191" t="s">
        <v>375</v>
      </c>
      <c r="J4" s="496" t="s">
        <v>376</v>
      </c>
      <c r="K4" s="493">
        <v>14</v>
      </c>
    </row>
    <row r="5" spans="1:11" ht="15.75" x14ac:dyDescent="0.25">
      <c r="A5" s="234"/>
      <c r="B5" s="235" t="s">
        <v>301</v>
      </c>
      <c r="C5" s="198" t="s">
        <v>115</v>
      </c>
      <c r="D5" s="192" t="s">
        <v>329</v>
      </c>
      <c r="E5" s="192" t="s">
        <v>276</v>
      </c>
      <c r="F5" s="183" t="s">
        <v>71</v>
      </c>
      <c r="G5" s="228" t="s">
        <v>197</v>
      </c>
      <c r="H5" s="229" t="s">
        <v>338</v>
      </c>
      <c r="I5" s="183" t="s">
        <v>369</v>
      </c>
      <c r="J5" s="497" t="s">
        <v>375</v>
      </c>
      <c r="K5" s="493">
        <v>20</v>
      </c>
    </row>
    <row r="6" spans="1:11" x14ac:dyDescent="0.25">
      <c r="A6" s="683" t="s">
        <v>184</v>
      </c>
      <c r="B6" s="683"/>
      <c r="C6" s="198"/>
      <c r="D6" s="192"/>
      <c r="E6" s="192"/>
      <c r="F6" s="183"/>
      <c r="G6" s="228"/>
      <c r="H6" s="193"/>
      <c r="I6" s="183"/>
      <c r="J6" s="497"/>
      <c r="K6" s="233"/>
    </row>
    <row r="7" spans="1:11" ht="15.75" x14ac:dyDescent="0.25">
      <c r="A7" s="234"/>
      <c r="B7" s="235" t="s">
        <v>302</v>
      </c>
      <c r="C7" s="198" t="s">
        <v>318</v>
      </c>
      <c r="D7" s="192" t="s">
        <v>333</v>
      </c>
      <c r="E7" s="192" t="s">
        <v>276</v>
      </c>
      <c r="F7" s="183" t="s">
        <v>70</v>
      </c>
      <c r="G7" s="228" t="s">
        <v>197</v>
      </c>
      <c r="H7" s="229" t="s">
        <v>341</v>
      </c>
      <c r="I7" s="183" t="s">
        <v>371</v>
      </c>
      <c r="J7" s="497" t="s">
        <v>377</v>
      </c>
      <c r="K7" s="493">
        <v>15</v>
      </c>
    </row>
    <row r="8" spans="1:11" ht="15.75" x14ac:dyDescent="0.25">
      <c r="A8" s="234"/>
      <c r="B8" s="235" t="s">
        <v>303</v>
      </c>
      <c r="C8" s="198" t="s">
        <v>342</v>
      </c>
      <c r="D8" s="192" t="s">
        <v>330</v>
      </c>
      <c r="E8" s="192" t="s">
        <v>402</v>
      </c>
      <c r="F8" s="183" t="s">
        <v>69</v>
      </c>
      <c r="G8" s="228" t="s">
        <v>197</v>
      </c>
      <c r="H8" s="229" t="s">
        <v>339</v>
      </c>
      <c r="I8" s="185" t="s">
        <v>378</v>
      </c>
      <c r="J8" s="498" t="s">
        <v>377</v>
      </c>
      <c r="K8" s="493">
        <v>19</v>
      </c>
    </row>
    <row r="9" spans="1:11" ht="15.75" x14ac:dyDescent="0.25">
      <c r="A9" s="234"/>
      <c r="B9" s="235" t="s">
        <v>304</v>
      </c>
      <c r="C9" s="198" t="s">
        <v>317</v>
      </c>
      <c r="D9" s="192" t="s">
        <v>330</v>
      </c>
      <c r="E9" s="192" t="s">
        <v>206</v>
      </c>
      <c r="F9" s="183" t="s">
        <v>71</v>
      </c>
      <c r="G9" s="228" t="s">
        <v>197</v>
      </c>
      <c r="H9" s="229" t="s">
        <v>340</v>
      </c>
      <c r="I9" s="232" t="s">
        <v>372</v>
      </c>
      <c r="J9" s="499" t="s">
        <v>371</v>
      </c>
      <c r="K9" s="493">
        <v>10</v>
      </c>
    </row>
    <row r="10" spans="1:11" ht="34.5" customHeight="1" x14ac:dyDescent="0.25">
      <c r="A10" s="57"/>
      <c r="B10" s="226" t="s">
        <v>320</v>
      </c>
      <c r="C10" s="227" t="s">
        <v>474</v>
      </c>
      <c r="D10" s="186" t="s">
        <v>205</v>
      </c>
      <c r="E10" s="186" t="s">
        <v>206</v>
      </c>
      <c r="F10" s="183" t="s">
        <v>70</v>
      </c>
      <c r="G10" s="228" t="s">
        <v>197</v>
      </c>
      <c r="H10" s="229" t="s">
        <v>338</v>
      </c>
      <c r="I10" s="232" t="s">
        <v>369</v>
      </c>
      <c r="J10" s="499" t="s">
        <v>375</v>
      </c>
      <c r="K10" s="493">
        <v>17</v>
      </c>
    </row>
    <row r="11" spans="1:11" x14ac:dyDescent="0.25">
      <c r="A11" s="681" t="s">
        <v>185</v>
      </c>
      <c r="B11" s="681"/>
      <c r="C11" s="198"/>
      <c r="D11" s="192"/>
      <c r="E11" s="192"/>
      <c r="F11" s="183"/>
      <c r="G11" s="228"/>
      <c r="H11" s="193"/>
      <c r="I11" s="183"/>
      <c r="J11" s="497"/>
      <c r="K11" s="233"/>
    </row>
    <row r="12" spans="1:11" ht="15.75" x14ac:dyDescent="0.25">
      <c r="A12" s="218"/>
      <c r="B12" s="235" t="s">
        <v>305</v>
      </c>
      <c r="C12" s="198" t="s">
        <v>115</v>
      </c>
      <c r="D12" s="192" t="s">
        <v>208</v>
      </c>
      <c r="E12" s="192" t="s">
        <v>213</v>
      </c>
      <c r="F12" s="183" t="s">
        <v>71</v>
      </c>
      <c r="G12" s="283" t="s">
        <v>197</v>
      </c>
      <c r="H12" s="284" t="s">
        <v>338</v>
      </c>
      <c r="I12" s="191" t="s">
        <v>371</v>
      </c>
      <c r="J12" s="496" t="s">
        <v>376</v>
      </c>
      <c r="K12" s="493">
        <v>32</v>
      </c>
    </row>
    <row r="13" spans="1:11" ht="15.75" x14ac:dyDescent="0.25">
      <c r="A13" s="218"/>
      <c r="B13" s="226" t="s">
        <v>321</v>
      </c>
      <c r="C13" s="199" t="s">
        <v>355</v>
      </c>
      <c r="D13" s="186" t="s">
        <v>210</v>
      </c>
      <c r="E13" s="186" t="s">
        <v>212</v>
      </c>
      <c r="F13" s="183" t="s">
        <v>69</v>
      </c>
      <c r="G13" s="283" t="s">
        <v>197</v>
      </c>
      <c r="H13" s="284" t="s">
        <v>356</v>
      </c>
      <c r="I13" s="183" t="s">
        <v>372</v>
      </c>
      <c r="J13" s="497" t="s">
        <v>377</v>
      </c>
      <c r="K13" s="493">
        <v>42</v>
      </c>
    </row>
    <row r="14" spans="1:11" ht="15.75" x14ac:dyDescent="0.25">
      <c r="A14" s="57"/>
      <c r="B14" s="226" t="s">
        <v>322</v>
      </c>
      <c r="C14" s="467" t="s">
        <v>137</v>
      </c>
      <c r="D14" s="186" t="s">
        <v>211</v>
      </c>
      <c r="E14" s="186" t="s">
        <v>213</v>
      </c>
      <c r="F14" s="183" t="s">
        <v>69</v>
      </c>
      <c r="G14" s="283" t="s">
        <v>197</v>
      </c>
      <c r="H14" s="284" t="s">
        <v>483</v>
      </c>
      <c r="I14" s="183" t="s">
        <v>373</v>
      </c>
      <c r="J14" s="497" t="s">
        <v>378</v>
      </c>
      <c r="K14" s="493">
        <v>51</v>
      </c>
    </row>
    <row r="15" spans="1:11" ht="15.75" x14ac:dyDescent="0.25">
      <c r="A15" s="57"/>
      <c r="B15" s="226" t="s">
        <v>323</v>
      </c>
      <c r="C15" s="469" t="s">
        <v>88</v>
      </c>
      <c r="D15" s="466" t="s">
        <v>211</v>
      </c>
      <c r="E15" s="186" t="s">
        <v>196</v>
      </c>
      <c r="F15" s="183" t="s">
        <v>70</v>
      </c>
      <c r="G15" s="228" t="s">
        <v>197</v>
      </c>
      <c r="H15" s="229" t="s">
        <v>338</v>
      </c>
      <c r="I15" s="191" t="s">
        <v>375</v>
      </c>
      <c r="J15" s="496" t="s">
        <v>376</v>
      </c>
      <c r="K15" s="493">
        <v>9</v>
      </c>
    </row>
    <row r="16" spans="1:11" x14ac:dyDescent="0.25">
      <c r="A16" s="681" t="s">
        <v>186</v>
      </c>
      <c r="B16" s="681"/>
      <c r="C16" s="468"/>
      <c r="D16" s="192"/>
      <c r="E16" s="192"/>
      <c r="F16" s="183"/>
      <c r="G16" s="228"/>
      <c r="H16" s="193"/>
      <c r="I16" s="183"/>
      <c r="J16" s="497"/>
      <c r="K16" s="233"/>
    </row>
    <row r="17" spans="1:11" x14ac:dyDescent="0.25">
      <c r="A17" s="234"/>
      <c r="B17" s="235" t="s">
        <v>306</v>
      </c>
      <c r="C17" s="198" t="s">
        <v>342</v>
      </c>
      <c r="D17" s="192" t="s">
        <v>215</v>
      </c>
      <c r="E17" s="192" t="s">
        <v>403</v>
      </c>
      <c r="F17" s="183" t="s">
        <v>69</v>
      </c>
      <c r="G17" s="228" t="s">
        <v>197</v>
      </c>
      <c r="H17" s="229" t="s">
        <v>339</v>
      </c>
      <c r="I17" s="185" t="s">
        <v>378</v>
      </c>
      <c r="J17" s="498" t="s">
        <v>377</v>
      </c>
      <c r="K17" s="505">
        <v>14</v>
      </c>
    </row>
    <row r="18" spans="1:11" ht="30" x14ac:dyDescent="0.25">
      <c r="A18" s="234"/>
      <c r="B18" s="235" t="s">
        <v>475</v>
      </c>
      <c r="C18" s="198" t="s">
        <v>476</v>
      </c>
      <c r="D18" s="192" t="s">
        <v>215</v>
      </c>
      <c r="E18" s="192" t="s">
        <v>238</v>
      </c>
      <c r="F18" s="183" t="s">
        <v>67</v>
      </c>
      <c r="G18" s="283" t="s">
        <v>197</v>
      </c>
      <c r="H18" s="284" t="s">
        <v>477</v>
      </c>
      <c r="I18" s="185" t="s">
        <v>372</v>
      </c>
      <c r="J18" s="498" t="s">
        <v>375</v>
      </c>
      <c r="K18" s="505">
        <v>36</v>
      </c>
    </row>
    <row r="19" spans="1:11" ht="30" x14ac:dyDescent="0.25">
      <c r="A19" s="57"/>
      <c r="B19" s="226" t="s">
        <v>319</v>
      </c>
      <c r="C19" s="206" t="s">
        <v>83</v>
      </c>
      <c r="D19" s="196" t="s">
        <v>217</v>
      </c>
      <c r="E19" s="196" t="s">
        <v>216</v>
      </c>
      <c r="F19" s="183" t="s">
        <v>71</v>
      </c>
      <c r="G19" s="283" t="s">
        <v>197</v>
      </c>
      <c r="H19" s="283" t="s">
        <v>354</v>
      </c>
      <c r="I19" s="191" t="s">
        <v>372</v>
      </c>
      <c r="J19" s="496" t="s">
        <v>360</v>
      </c>
      <c r="K19" s="505">
        <v>34</v>
      </c>
    </row>
    <row r="20" spans="1:11" x14ac:dyDescent="0.25">
      <c r="A20" s="234"/>
      <c r="B20" s="235" t="s">
        <v>307</v>
      </c>
      <c r="C20" s="198" t="s">
        <v>115</v>
      </c>
      <c r="D20" s="192" t="s">
        <v>217</v>
      </c>
      <c r="E20" s="192" t="s">
        <v>216</v>
      </c>
      <c r="F20" s="183" t="s">
        <v>71</v>
      </c>
      <c r="G20" s="283" t="s">
        <v>197</v>
      </c>
      <c r="H20" s="284" t="s">
        <v>338</v>
      </c>
      <c r="I20" s="183" t="s">
        <v>371</v>
      </c>
      <c r="J20" s="497" t="s">
        <v>375</v>
      </c>
      <c r="K20" s="505">
        <v>32</v>
      </c>
    </row>
    <row r="21" spans="1:11" x14ac:dyDescent="0.25">
      <c r="A21" s="755" t="s">
        <v>187</v>
      </c>
      <c r="B21" s="756"/>
      <c r="C21" s="198"/>
      <c r="D21" s="192"/>
      <c r="E21" s="192"/>
      <c r="F21" s="183"/>
      <c r="G21" s="228"/>
      <c r="H21" s="193"/>
      <c r="I21" s="183"/>
      <c r="J21" s="497"/>
      <c r="K21" s="233"/>
    </row>
    <row r="22" spans="1:11" x14ac:dyDescent="0.25">
      <c r="A22" s="234"/>
      <c r="B22" s="235" t="s">
        <v>309</v>
      </c>
      <c r="C22" s="198" t="s">
        <v>318</v>
      </c>
      <c r="D22" s="192" t="s">
        <v>223</v>
      </c>
      <c r="E22" s="192" t="s">
        <v>224</v>
      </c>
      <c r="F22" s="183" t="s">
        <v>70</v>
      </c>
      <c r="G22" s="283" t="s">
        <v>197</v>
      </c>
      <c r="H22" s="284" t="s">
        <v>341</v>
      </c>
      <c r="I22" s="183" t="s">
        <v>371</v>
      </c>
      <c r="J22" s="497" t="s">
        <v>377</v>
      </c>
      <c r="K22" s="505">
        <v>11</v>
      </c>
    </row>
    <row r="23" spans="1:11" x14ac:dyDescent="0.25">
      <c r="A23" s="234"/>
      <c r="B23" s="235" t="s">
        <v>308</v>
      </c>
      <c r="C23" s="198" t="s">
        <v>115</v>
      </c>
      <c r="D23" s="192" t="s">
        <v>223</v>
      </c>
      <c r="E23" s="192" t="s">
        <v>226</v>
      </c>
      <c r="F23" s="183" t="s">
        <v>71</v>
      </c>
      <c r="G23" s="283" t="s">
        <v>197</v>
      </c>
      <c r="H23" s="284" t="s">
        <v>338</v>
      </c>
      <c r="I23" s="191" t="s">
        <v>375</v>
      </c>
      <c r="J23" s="496" t="s">
        <v>376</v>
      </c>
      <c r="K23" s="505">
        <v>30</v>
      </c>
    </row>
    <row r="24" spans="1:11" ht="30" x14ac:dyDescent="0.25">
      <c r="A24" s="234"/>
      <c r="B24" s="401">
        <v>22901</v>
      </c>
      <c r="C24" s="200" t="s">
        <v>508</v>
      </c>
      <c r="D24" s="192" t="s">
        <v>405</v>
      </c>
      <c r="E24" s="192" t="s">
        <v>248</v>
      </c>
      <c r="F24" s="183" t="s">
        <v>67</v>
      </c>
      <c r="G24" s="283" t="s">
        <v>197</v>
      </c>
      <c r="H24" s="284" t="s">
        <v>514</v>
      </c>
      <c r="I24" s="191" t="s">
        <v>371</v>
      </c>
      <c r="J24" s="496" t="s">
        <v>375</v>
      </c>
      <c r="K24" s="505">
        <v>26</v>
      </c>
    </row>
    <row r="25" spans="1:11" x14ac:dyDescent="0.25">
      <c r="A25" s="234"/>
      <c r="B25" s="235" t="s">
        <v>310</v>
      </c>
      <c r="C25" s="198" t="s">
        <v>342</v>
      </c>
      <c r="D25" s="192" t="s">
        <v>229</v>
      </c>
      <c r="E25" s="192" t="s">
        <v>404</v>
      </c>
      <c r="F25" s="183" t="s">
        <v>69</v>
      </c>
      <c r="G25" s="228" t="s">
        <v>197</v>
      </c>
      <c r="H25" s="229" t="s">
        <v>339</v>
      </c>
      <c r="I25" s="185" t="s">
        <v>378</v>
      </c>
      <c r="J25" s="500" t="s">
        <v>377</v>
      </c>
      <c r="K25" s="505">
        <v>16</v>
      </c>
    </row>
    <row r="26" spans="1:11" ht="30" x14ac:dyDescent="0.25">
      <c r="A26" s="216"/>
      <c r="B26" s="226">
        <v>22801</v>
      </c>
      <c r="C26" s="206" t="s">
        <v>83</v>
      </c>
      <c r="D26" s="196" t="s">
        <v>231</v>
      </c>
      <c r="E26" s="196" t="s">
        <v>235</v>
      </c>
      <c r="F26" s="183" t="s">
        <v>71</v>
      </c>
      <c r="G26" s="283" t="s">
        <v>197</v>
      </c>
      <c r="H26" s="283" t="s">
        <v>354</v>
      </c>
      <c r="I26" s="185" t="s">
        <v>360</v>
      </c>
      <c r="J26" s="500" t="s">
        <v>372</v>
      </c>
      <c r="K26" s="505">
        <v>39</v>
      </c>
    </row>
    <row r="27" spans="1:11" x14ac:dyDescent="0.25">
      <c r="A27" s="681" t="s">
        <v>188</v>
      </c>
      <c r="B27" s="681"/>
      <c r="C27" s="199"/>
      <c r="D27" s="192"/>
      <c r="E27" s="192"/>
      <c r="F27" s="183"/>
      <c r="G27" s="228"/>
      <c r="H27" s="193"/>
      <c r="I27" s="183"/>
      <c r="J27" s="497"/>
      <c r="K27" s="233"/>
    </row>
    <row r="28" spans="1:11" x14ac:dyDescent="0.25">
      <c r="A28" s="233"/>
      <c r="B28" s="204">
        <v>22614</v>
      </c>
      <c r="C28" s="200" t="s">
        <v>115</v>
      </c>
      <c r="D28" s="192" t="s">
        <v>237</v>
      </c>
      <c r="E28" s="192" t="s">
        <v>242</v>
      </c>
      <c r="F28" s="183" t="s">
        <v>71</v>
      </c>
      <c r="G28" s="228" t="s">
        <v>197</v>
      </c>
      <c r="H28" s="229" t="s">
        <v>338</v>
      </c>
      <c r="I28" s="191" t="s">
        <v>369</v>
      </c>
      <c r="J28" s="496" t="s">
        <v>376</v>
      </c>
      <c r="K28" s="506">
        <v>24</v>
      </c>
    </row>
    <row r="29" spans="1:11" x14ac:dyDescent="0.25">
      <c r="A29" s="677" t="s">
        <v>189</v>
      </c>
      <c r="B29" s="678"/>
      <c r="C29" s="200"/>
      <c r="D29" s="192"/>
      <c r="E29" s="192"/>
      <c r="F29" s="183"/>
      <c r="G29" s="228"/>
      <c r="H29" s="193"/>
      <c r="I29" s="183"/>
      <c r="J29" s="497"/>
      <c r="K29" s="233"/>
    </row>
    <row r="30" spans="1:11" ht="30" x14ac:dyDescent="0.25">
      <c r="A30" s="57"/>
      <c r="B30" s="235" t="s">
        <v>478</v>
      </c>
      <c r="C30" s="198" t="s">
        <v>476</v>
      </c>
      <c r="D30" s="192" t="s">
        <v>241</v>
      </c>
      <c r="E30" s="192" t="s">
        <v>252</v>
      </c>
      <c r="F30" s="183" t="s">
        <v>67</v>
      </c>
      <c r="G30" s="283" t="s">
        <v>197</v>
      </c>
      <c r="H30" s="284" t="s">
        <v>477</v>
      </c>
      <c r="I30" s="185" t="s">
        <v>372</v>
      </c>
      <c r="J30" s="498" t="s">
        <v>375</v>
      </c>
      <c r="K30" s="506">
        <v>43</v>
      </c>
    </row>
    <row r="31" spans="1:11" ht="30" x14ac:dyDescent="0.25">
      <c r="A31" s="57"/>
      <c r="B31" s="226" t="s">
        <v>324</v>
      </c>
      <c r="C31" s="285" t="s">
        <v>83</v>
      </c>
      <c r="D31" s="286" t="s">
        <v>244</v>
      </c>
      <c r="E31" s="287" t="s">
        <v>243</v>
      </c>
      <c r="F31" s="212" t="s">
        <v>71</v>
      </c>
      <c r="G31" s="283" t="s">
        <v>197</v>
      </c>
      <c r="H31" s="283" t="s">
        <v>354</v>
      </c>
      <c r="I31" s="185" t="s">
        <v>360</v>
      </c>
      <c r="J31" s="498" t="s">
        <v>372</v>
      </c>
      <c r="K31" s="233">
        <v>25</v>
      </c>
    </row>
    <row r="32" spans="1:11" x14ac:dyDescent="0.25">
      <c r="A32" s="679" t="s">
        <v>190</v>
      </c>
      <c r="B32" s="680"/>
      <c r="C32" s="201"/>
      <c r="D32" s="279"/>
      <c r="E32" s="279"/>
      <c r="F32" s="183"/>
      <c r="G32" s="228"/>
      <c r="H32" s="193"/>
      <c r="I32" s="183"/>
      <c r="J32" s="497"/>
      <c r="K32" s="233"/>
    </row>
    <row r="33" spans="1:11" ht="30" x14ac:dyDescent="0.25">
      <c r="A33" s="337"/>
      <c r="B33" s="401">
        <v>22902</v>
      </c>
      <c r="C33" s="402" t="s">
        <v>509</v>
      </c>
      <c r="D33" s="348" t="s">
        <v>247</v>
      </c>
      <c r="E33" s="348" t="s">
        <v>261</v>
      </c>
      <c r="F33" s="204" t="s">
        <v>67</v>
      </c>
      <c r="G33" s="403" t="s">
        <v>197</v>
      </c>
      <c r="H33" s="404" t="s">
        <v>514</v>
      </c>
      <c r="I33" s="346" t="s">
        <v>375</v>
      </c>
      <c r="J33" s="475" t="s">
        <v>371</v>
      </c>
      <c r="K33" s="233">
        <v>25</v>
      </c>
    </row>
    <row r="34" spans="1:11" ht="16.5" x14ac:dyDescent="0.3">
      <c r="A34" s="233"/>
      <c r="B34" s="204">
        <v>22616</v>
      </c>
      <c r="C34" s="405" t="s">
        <v>115</v>
      </c>
      <c r="D34" s="397" t="s">
        <v>250</v>
      </c>
      <c r="E34" s="397" t="s">
        <v>232</v>
      </c>
      <c r="F34" s="212" t="s">
        <v>71</v>
      </c>
      <c r="G34" s="283" t="s">
        <v>197</v>
      </c>
      <c r="H34" s="284" t="s">
        <v>338</v>
      </c>
      <c r="I34" s="183" t="s">
        <v>369</v>
      </c>
      <c r="J34" s="497" t="s">
        <v>375</v>
      </c>
      <c r="K34" s="233">
        <v>28</v>
      </c>
    </row>
    <row r="35" spans="1:11" x14ac:dyDescent="0.25">
      <c r="A35" s="296"/>
      <c r="B35" s="225" t="s">
        <v>311</v>
      </c>
      <c r="C35" s="406" t="s">
        <v>318</v>
      </c>
      <c r="D35" s="397" t="s">
        <v>251</v>
      </c>
      <c r="E35" s="397" t="s">
        <v>253</v>
      </c>
      <c r="F35" s="212" t="s">
        <v>70</v>
      </c>
      <c r="G35" s="283" t="s">
        <v>197</v>
      </c>
      <c r="H35" s="284" t="s">
        <v>341</v>
      </c>
      <c r="I35" s="183" t="s">
        <v>371</v>
      </c>
      <c r="J35" s="497" t="s">
        <v>377</v>
      </c>
      <c r="K35" s="233">
        <v>17</v>
      </c>
    </row>
    <row r="36" spans="1:11" x14ac:dyDescent="0.25">
      <c r="A36" s="757" t="s">
        <v>191</v>
      </c>
      <c r="B36" s="758"/>
      <c r="C36" s="332"/>
      <c r="D36" s="331"/>
      <c r="E36" s="331"/>
      <c r="F36" s="333"/>
      <c r="G36" s="334"/>
      <c r="H36" s="335"/>
      <c r="I36" s="333"/>
      <c r="J36" s="501"/>
      <c r="K36" s="233"/>
    </row>
    <row r="37" spans="1:11" x14ac:dyDescent="0.25">
      <c r="A37" s="233"/>
      <c r="B37" s="204">
        <v>22612</v>
      </c>
      <c r="C37" s="349" t="s">
        <v>115</v>
      </c>
      <c r="D37" s="397" t="s">
        <v>254</v>
      </c>
      <c r="E37" s="397" t="s">
        <v>283</v>
      </c>
      <c r="F37" s="204" t="s">
        <v>71</v>
      </c>
      <c r="G37" s="344" t="s">
        <v>197</v>
      </c>
      <c r="H37" s="345" t="s">
        <v>338</v>
      </c>
      <c r="I37" s="204" t="s">
        <v>376</v>
      </c>
      <c r="J37" s="472" t="s">
        <v>375</v>
      </c>
      <c r="K37" s="233">
        <v>28</v>
      </c>
    </row>
    <row r="38" spans="1:11" ht="14.25" customHeight="1" x14ac:dyDescent="0.25">
      <c r="A38" s="57"/>
      <c r="B38" s="226" t="s">
        <v>518</v>
      </c>
      <c r="C38" s="349" t="s">
        <v>137</v>
      </c>
      <c r="D38" s="295" t="s">
        <v>258</v>
      </c>
      <c r="E38" s="295" t="s">
        <v>283</v>
      </c>
      <c r="F38" s="204" t="s">
        <v>69</v>
      </c>
      <c r="G38" s="344" t="s">
        <v>197</v>
      </c>
      <c r="H38" s="345" t="s">
        <v>356</v>
      </c>
      <c r="I38" s="204" t="s">
        <v>373</v>
      </c>
      <c r="J38" s="472" t="s">
        <v>378</v>
      </c>
      <c r="K38" s="233">
        <v>27</v>
      </c>
    </row>
    <row r="39" spans="1:11" x14ac:dyDescent="0.25">
      <c r="A39" s="753" t="s">
        <v>192</v>
      </c>
      <c r="B39" s="754"/>
      <c r="C39" s="264"/>
      <c r="D39" s="265"/>
      <c r="E39" s="265"/>
      <c r="F39" s="260"/>
      <c r="G39" s="336"/>
      <c r="H39" s="259"/>
      <c r="I39" s="260"/>
      <c r="J39" s="502"/>
      <c r="K39" s="233"/>
    </row>
    <row r="40" spans="1:11" x14ac:dyDescent="0.25">
      <c r="A40" s="233"/>
      <c r="B40" s="204">
        <v>22613</v>
      </c>
      <c r="C40" s="199" t="s">
        <v>317</v>
      </c>
      <c r="D40" s="192" t="s">
        <v>332</v>
      </c>
      <c r="E40" s="192" t="s">
        <v>261</v>
      </c>
      <c r="F40" s="183" t="s">
        <v>71</v>
      </c>
      <c r="G40" s="283" t="s">
        <v>197</v>
      </c>
      <c r="H40" s="284" t="s">
        <v>340</v>
      </c>
      <c r="I40" s="185" t="s">
        <v>372</v>
      </c>
      <c r="J40" s="500" t="s">
        <v>371</v>
      </c>
      <c r="K40" s="233">
        <v>13</v>
      </c>
    </row>
    <row r="41" spans="1:11" x14ac:dyDescent="0.25">
      <c r="A41" s="233"/>
      <c r="B41" s="225" t="s">
        <v>313</v>
      </c>
      <c r="C41" s="199" t="s">
        <v>115</v>
      </c>
      <c r="D41" s="329" t="s">
        <v>332</v>
      </c>
      <c r="E41" s="192" t="s">
        <v>261</v>
      </c>
      <c r="F41" s="183" t="s">
        <v>71</v>
      </c>
      <c r="G41" s="283" t="s">
        <v>197</v>
      </c>
      <c r="H41" s="284" t="s">
        <v>338</v>
      </c>
      <c r="I41" s="183" t="s">
        <v>376</v>
      </c>
      <c r="J41" s="497" t="s">
        <v>375</v>
      </c>
      <c r="K41" s="233">
        <v>30</v>
      </c>
    </row>
    <row r="42" spans="1:11" x14ac:dyDescent="0.25">
      <c r="A42" s="679" t="s">
        <v>193</v>
      </c>
      <c r="B42" s="680"/>
      <c r="C42" s="199"/>
      <c r="D42" s="192"/>
      <c r="E42" s="192"/>
      <c r="F42" s="183"/>
      <c r="G42" s="228"/>
      <c r="H42" s="193"/>
      <c r="I42" s="183"/>
      <c r="J42" s="497"/>
      <c r="K42" s="233"/>
    </row>
    <row r="43" spans="1:11" x14ac:dyDescent="0.25">
      <c r="A43" s="233"/>
      <c r="B43" s="204">
        <v>22615</v>
      </c>
      <c r="C43" s="201" t="s">
        <v>342</v>
      </c>
      <c r="D43" s="186" t="s">
        <v>262</v>
      </c>
      <c r="E43" s="186" t="s">
        <v>561</v>
      </c>
      <c r="F43" s="183" t="s">
        <v>69</v>
      </c>
      <c r="G43" s="283" t="s">
        <v>197</v>
      </c>
      <c r="H43" s="284" t="s">
        <v>339</v>
      </c>
      <c r="I43" s="185" t="s">
        <v>378</v>
      </c>
      <c r="J43" s="498" t="s">
        <v>377</v>
      </c>
      <c r="K43" s="233">
        <v>12</v>
      </c>
    </row>
    <row r="44" spans="1:11" x14ac:dyDescent="0.25">
      <c r="A44" s="218"/>
      <c r="B44" s="226" t="s">
        <v>325</v>
      </c>
      <c r="C44" s="194" t="s">
        <v>77</v>
      </c>
      <c r="D44" s="186" t="s">
        <v>262</v>
      </c>
      <c r="E44" s="186" t="s">
        <v>286</v>
      </c>
      <c r="F44" s="183" t="s">
        <v>70</v>
      </c>
      <c r="G44" s="283" t="s">
        <v>197</v>
      </c>
      <c r="H44" s="284" t="s">
        <v>341</v>
      </c>
      <c r="I44" s="183" t="s">
        <v>373</v>
      </c>
      <c r="J44" s="497" t="s">
        <v>374</v>
      </c>
      <c r="K44" s="233">
        <v>10</v>
      </c>
    </row>
    <row r="45" spans="1:11" ht="30" x14ac:dyDescent="0.25">
      <c r="A45" s="218"/>
      <c r="B45" s="401">
        <v>22903</v>
      </c>
      <c r="C45" s="407" t="s">
        <v>510</v>
      </c>
      <c r="D45" s="372" t="s">
        <v>262</v>
      </c>
      <c r="E45" s="372" t="s">
        <v>520</v>
      </c>
      <c r="F45" s="204" t="s">
        <v>515</v>
      </c>
      <c r="G45" s="344" t="s">
        <v>197</v>
      </c>
      <c r="H45" s="345" t="s">
        <v>514</v>
      </c>
      <c r="I45" s="346" t="s">
        <v>371</v>
      </c>
      <c r="J45" s="475" t="s">
        <v>375</v>
      </c>
      <c r="K45" s="233">
        <v>19</v>
      </c>
    </row>
    <row r="46" spans="1:11" x14ac:dyDescent="0.25">
      <c r="A46" s="233"/>
      <c r="B46" s="225">
        <v>22617</v>
      </c>
      <c r="C46" s="205" t="s">
        <v>115</v>
      </c>
      <c r="D46" s="184" t="s">
        <v>266</v>
      </c>
      <c r="E46" s="184" t="s">
        <v>288</v>
      </c>
      <c r="F46" s="183" t="s">
        <v>71</v>
      </c>
      <c r="G46" s="283" t="s">
        <v>197</v>
      </c>
      <c r="H46" s="284" t="s">
        <v>338</v>
      </c>
      <c r="I46" s="191" t="s">
        <v>375</v>
      </c>
      <c r="J46" s="496" t="s">
        <v>376</v>
      </c>
      <c r="K46" s="233">
        <v>41</v>
      </c>
    </row>
    <row r="47" spans="1:11" x14ac:dyDescent="0.25">
      <c r="A47" s="233"/>
      <c r="B47" s="226" t="s">
        <v>326</v>
      </c>
      <c r="C47" s="408" t="s">
        <v>355</v>
      </c>
      <c r="D47" s="397" t="s">
        <v>453</v>
      </c>
      <c r="E47" s="397" t="s">
        <v>287</v>
      </c>
      <c r="F47" s="212" t="s">
        <v>69</v>
      </c>
      <c r="G47" s="283" t="s">
        <v>197</v>
      </c>
      <c r="H47" s="284" t="s">
        <v>356</v>
      </c>
      <c r="I47" s="183" t="s">
        <v>372</v>
      </c>
      <c r="J47" s="497" t="s">
        <v>377</v>
      </c>
      <c r="K47" s="233">
        <v>33</v>
      </c>
    </row>
    <row r="48" spans="1:11" x14ac:dyDescent="0.25">
      <c r="A48" s="233"/>
      <c r="B48" s="226" t="s">
        <v>327</v>
      </c>
      <c r="C48" s="409" t="s">
        <v>137</v>
      </c>
      <c r="D48" s="397" t="s">
        <v>519</v>
      </c>
      <c r="E48" s="397" t="s">
        <v>288</v>
      </c>
      <c r="F48" s="212" t="s">
        <v>69</v>
      </c>
      <c r="G48" s="283" t="s">
        <v>197</v>
      </c>
      <c r="H48" s="284" t="s">
        <v>584</v>
      </c>
      <c r="I48" s="183" t="s">
        <v>373</v>
      </c>
      <c r="J48" s="497" t="s">
        <v>378</v>
      </c>
      <c r="K48" s="233">
        <v>27</v>
      </c>
    </row>
    <row r="49" spans="1:11" x14ac:dyDescent="0.25">
      <c r="A49" s="675" t="s">
        <v>194</v>
      </c>
      <c r="B49" s="676"/>
      <c r="C49" s="205"/>
      <c r="D49" s="195"/>
      <c r="E49" s="195"/>
      <c r="F49" s="183"/>
      <c r="G49" s="228"/>
      <c r="H49" s="193"/>
      <c r="I49" s="183"/>
      <c r="J49" s="497"/>
      <c r="K49" s="233"/>
    </row>
    <row r="50" spans="1:11" x14ac:dyDescent="0.25">
      <c r="A50" s="330"/>
      <c r="B50" s="338" t="s">
        <v>312</v>
      </c>
      <c r="C50" s="342" t="s">
        <v>342</v>
      </c>
      <c r="D50" s="263" t="s">
        <v>337</v>
      </c>
      <c r="E50" s="263" t="s">
        <v>562</v>
      </c>
      <c r="F50" s="339" t="s">
        <v>69</v>
      </c>
      <c r="G50" s="340" t="s">
        <v>197</v>
      </c>
      <c r="H50" s="341" t="s">
        <v>339</v>
      </c>
      <c r="I50" s="347" t="s">
        <v>378</v>
      </c>
      <c r="J50" s="503" t="s">
        <v>377</v>
      </c>
      <c r="K50" s="233">
        <v>20</v>
      </c>
    </row>
    <row r="51" spans="1:11" x14ac:dyDescent="0.25">
      <c r="A51" s="233"/>
      <c r="B51" s="225" t="s">
        <v>316</v>
      </c>
      <c r="C51" s="221" t="s">
        <v>318</v>
      </c>
      <c r="D51" s="348" t="s">
        <v>337</v>
      </c>
      <c r="E51" s="348" t="s">
        <v>289</v>
      </c>
      <c r="F51" s="204" t="s">
        <v>70</v>
      </c>
      <c r="G51" s="344" t="s">
        <v>197</v>
      </c>
      <c r="H51" s="345" t="s">
        <v>341</v>
      </c>
      <c r="I51" s="207" t="s">
        <v>377</v>
      </c>
      <c r="J51" s="472" t="s">
        <v>371</v>
      </c>
      <c r="K51" s="233">
        <v>18</v>
      </c>
    </row>
    <row r="52" spans="1:11" x14ac:dyDescent="0.25">
      <c r="A52" s="330"/>
      <c r="B52" s="225" t="s">
        <v>315</v>
      </c>
      <c r="C52" s="294" t="s">
        <v>115</v>
      </c>
      <c r="D52" s="343" t="s">
        <v>268</v>
      </c>
      <c r="E52" s="343" t="s">
        <v>263</v>
      </c>
      <c r="F52" s="204" t="s">
        <v>71</v>
      </c>
      <c r="G52" s="344" t="s">
        <v>197</v>
      </c>
      <c r="H52" s="345" t="s">
        <v>338</v>
      </c>
      <c r="I52" s="346" t="s">
        <v>375</v>
      </c>
      <c r="J52" s="475" t="s">
        <v>376</v>
      </c>
      <c r="K52" s="233">
        <v>32</v>
      </c>
    </row>
    <row r="53" spans="1:11" x14ac:dyDescent="0.25">
      <c r="A53" s="58"/>
      <c r="B53" s="225" t="s">
        <v>314</v>
      </c>
      <c r="C53" s="294" t="s">
        <v>317</v>
      </c>
      <c r="D53" s="372" t="s">
        <v>334</v>
      </c>
      <c r="E53" s="372" t="s">
        <v>516</v>
      </c>
      <c r="F53" s="204" t="s">
        <v>71</v>
      </c>
      <c r="G53" s="344" t="s">
        <v>197</v>
      </c>
      <c r="H53" s="345" t="s">
        <v>340</v>
      </c>
      <c r="I53" s="189" t="s">
        <v>372</v>
      </c>
      <c r="J53" s="504" t="s">
        <v>371</v>
      </c>
      <c r="K53" s="233">
        <v>12</v>
      </c>
    </row>
    <row r="54" spans="1:11" x14ac:dyDescent="0.25">
      <c r="F54">
        <v>136</v>
      </c>
    </row>
  </sheetData>
  <mergeCells count="13">
    <mergeCell ref="A3:B3"/>
    <mergeCell ref="A6:B6"/>
    <mergeCell ref="A11:B11"/>
    <mergeCell ref="A16:B16"/>
    <mergeCell ref="A1:K1"/>
    <mergeCell ref="A39:B39"/>
    <mergeCell ref="A42:B42"/>
    <mergeCell ref="A49:B49"/>
    <mergeCell ref="A21:B21"/>
    <mergeCell ref="A27:B27"/>
    <mergeCell ref="A29:B29"/>
    <mergeCell ref="A32:B32"/>
    <mergeCell ref="A36:B36"/>
  </mergeCells>
  <pageMargins left="0.7" right="0.7" top="0.75" bottom="0.75" header="0.3" footer="0.3"/>
  <pageSetup scale="95" fitToHeight="0" orientation="landscape" horizontalDpi="0" verticalDpi="0" r:id="rId1"/>
  <ignoredErrors>
    <ignoredError sqref="A27:B27 A13:B13 B18:B19 A52:B52 A29:B29 A41:B41 A20:B20 A36:B36 A34:B34 A21:B21 B22 A42:B42 B30:B31 A49:B49 B50:B51 B53 B44 A25:B25 A5:B11 B12 A14:B17 A28:B28 A39:B39 B38 B35 B47:B48 A23:B23 A32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IRICEN CoC Chart</vt:lpstr>
      <vt:lpstr>IRICEN Monthly Statement</vt:lpstr>
      <vt:lpstr>SSTW CoC Chart</vt:lpstr>
      <vt:lpstr>SSTW Monthly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08a42ef2-741f-44b2-8d89-55fef85b2ce5</vt:lpwstr>
  </property>
</Properties>
</file>